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23715" windowHeight="9780"/>
  </bookViews>
  <sheets>
    <sheet name="Schnittliste" sheetId="1" r:id="rId1"/>
  </sheets>
  <definedNames>
    <definedName name="_xlnm.Print_Area" localSheetId="0">Schnittliste!$A$1:$AA$36</definedName>
  </definedNames>
  <calcPr calcId="125725"/>
</workbook>
</file>

<file path=xl/calcChain.xml><?xml version="1.0" encoding="utf-8"?>
<calcChain xmlns="http://schemas.openxmlformats.org/spreadsheetml/2006/main">
  <c r="AA23" i="1"/>
  <c r="AA24"/>
  <c r="AA25"/>
  <c r="I22"/>
  <c r="Y24"/>
  <c r="Y25"/>
  <c r="Y23"/>
  <c r="Y22"/>
  <c r="Y33"/>
  <c r="Z33"/>
  <c r="Z21"/>
  <c r="AA21"/>
  <c r="Z32"/>
  <c r="Y32"/>
  <c r="Y29"/>
  <c r="Z29"/>
  <c r="AA18"/>
  <c r="Y20"/>
  <c r="Z20"/>
  <c r="Z5"/>
  <c r="Z10"/>
  <c r="Z11"/>
  <c r="Z12"/>
  <c r="Z17"/>
  <c r="Z16"/>
  <c r="Z14"/>
  <c r="Z7"/>
  <c r="Z13"/>
  <c r="Z8"/>
  <c r="Z30"/>
  <c r="Z31"/>
  <c r="Z28"/>
  <c r="Z4"/>
  <c r="Z9"/>
  <c r="Z19"/>
  <c r="Z6"/>
  <c r="Z15"/>
  <c r="Z3"/>
  <c r="Y30"/>
  <c r="Y31"/>
  <c r="Y28"/>
  <c r="Y4"/>
  <c r="Y9"/>
  <c r="Y19"/>
  <c r="AA19"/>
  <c r="Y6"/>
  <c r="Y15"/>
  <c r="Y5"/>
  <c r="Y10"/>
  <c r="Y11"/>
  <c r="Y21"/>
  <c r="Y12"/>
  <c r="Y17"/>
  <c r="AA17"/>
  <c r="Y16"/>
  <c r="Y14"/>
  <c r="Y7"/>
  <c r="Y13"/>
  <c r="AA13"/>
  <c r="Y8"/>
  <c r="Y3"/>
  <c r="AA28"/>
  <c r="AA31"/>
  <c r="AA9"/>
  <c r="AA10"/>
  <c r="AA16"/>
  <c r="AA14"/>
  <c r="AA7"/>
  <c r="AA11"/>
  <c r="AA6"/>
  <c r="AA3"/>
  <c r="AA33"/>
  <c r="AA20"/>
  <c r="AA15"/>
  <c r="AA8"/>
  <c r="AA12"/>
  <c r="AA29"/>
  <c r="AA32"/>
  <c r="AA30"/>
  <c r="AA4" l="1"/>
  <c r="AA5"/>
</calcChain>
</file>

<file path=xl/sharedStrings.xml><?xml version="1.0" encoding="utf-8"?>
<sst xmlns="http://schemas.openxmlformats.org/spreadsheetml/2006/main" count="52" uniqueCount="46">
  <si>
    <t>Name</t>
  </si>
  <si>
    <t>Gesamt</t>
  </si>
  <si>
    <t>WK</t>
  </si>
  <si>
    <t>Schnitt</t>
  </si>
  <si>
    <t>Herren</t>
  </si>
  <si>
    <t>Jahn U.</t>
  </si>
  <si>
    <t>Ronz Jü.</t>
  </si>
  <si>
    <t>Malzer Ha.</t>
  </si>
  <si>
    <t>Sammeth E.</t>
  </si>
  <si>
    <t>Eberlein W.</t>
  </si>
  <si>
    <t>Fießinger R.</t>
  </si>
  <si>
    <t>Legat R.</t>
  </si>
  <si>
    <t>Kaiser O.</t>
  </si>
  <si>
    <t>Hess M.</t>
  </si>
  <si>
    <t>Glatz R.</t>
  </si>
  <si>
    <t>Fießinger K.</t>
  </si>
  <si>
    <t>Fachtan G.</t>
  </si>
  <si>
    <t>Damen</t>
  </si>
  <si>
    <t>Dietz C.</t>
  </si>
  <si>
    <t>Neupert L.</t>
  </si>
  <si>
    <t>H I</t>
  </si>
  <si>
    <t xml:space="preserve">H II </t>
  </si>
  <si>
    <t>H III</t>
  </si>
  <si>
    <t>Da</t>
  </si>
  <si>
    <t>xxx = keine Wertung wegen Verletzung mit Auswechslung oder Ersatzspieler</t>
  </si>
  <si>
    <t>Fett eingetragene Ergebnisse sind Heimkämpfe</t>
  </si>
  <si>
    <t>Grassl T.</t>
  </si>
  <si>
    <t>Schampera B.</t>
  </si>
  <si>
    <t>Grassl L.</t>
  </si>
  <si>
    <t>Namen mit J sind Jugendspieler</t>
  </si>
  <si>
    <r>
      <t xml:space="preserve">Kolb C.        </t>
    </r>
    <r>
      <rPr>
        <b/>
        <sz val="9"/>
        <rFont val="Arial"/>
        <family val="2"/>
      </rPr>
      <t xml:space="preserve"> J</t>
    </r>
  </si>
  <si>
    <r>
      <t xml:space="preserve">Albrecht M.   </t>
    </r>
    <r>
      <rPr>
        <b/>
        <sz val="9"/>
        <rFont val="Arial"/>
        <family val="2"/>
      </rPr>
      <t>J</t>
    </r>
  </si>
  <si>
    <r>
      <t xml:space="preserve">Nickl F.       </t>
    </r>
    <r>
      <rPr>
        <b/>
        <sz val="9"/>
        <rFont val="Arial"/>
        <family val="2"/>
      </rPr>
      <t xml:space="preserve">  </t>
    </r>
  </si>
  <si>
    <t>XXX</t>
  </si>
  <si>
    <t>Göschel R.</t>
  </si>
  <si>
    <t>Brenner L.   J</t>
  </si>
  <si>
    <t>Ronz B.        J</t>
  </si>
  <si>
    <t>Schnitt
Erwach-
senen-
bereich</t>
  </si>
  <si>
    <t>Schnitt
Jugend</t>
  </si>
  <si>
    <t>Total</t>
  </si>
  <si>
    <t xml:space="preserve">Albrecht M.  J     </t>
  </si>
  <si>
    <t>Kolb C.        J</t>
  </si>
  <si>
    <t>Marth S        J</t>
  </si>
  <si>
    <r>
      <t xml:space="preserve">Schultes A.  </t>
    </r>
    <r>
      <rPr>
        <b/>
        <sz val="9"/>
        <rFont val="Arial"/>
        <family val="2"/>
      </rPr>
      <t>J</t>
    </r>
  </si>
  <si>
    <r>
      <t xml:space="preserve">Brenner L.  </t>
    </r>
    <r>
      <rPr>
        <b/>
        <sz val="9"/>
        <rFont val="Arial"/>
        <family val="2"/>
      </rPr>
      <t xml:space="preserve"> J</t>
    </r>
  </si>
  <si>
    <r>
      <t xml:space="preserve">Marth S.       </t>
    </r>
    <r>
      <rPr>
        <b/>
        <sz val="9"/>
        <rFont val="Arial"/>
        <family val="2"/>
      </rPr>
      <t>J</t>
    </r>
  </si>
</sst>
</file>

<file path=xl/styles.xml><?xml version="1.0" encoding="utf-8"?>
<styleSheet xmlns="http://schemas.openxmlformats.org/spreadsheetml/2006/main">
  <fonts count="29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rgb="FFFF000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b/>
      <sz val="9"/>
      <color rgb="FF0070C0"/>
      <name val="Arial"/>
      <family val="2"/>
    </font>
  </fonts>
  <fills count="4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00B050"/>
        <bgColor rgb="FF000000"/>
      </patternFill>
    </fill>
    <fill>
      <patternFill patternType="solid">
        <fgColor rgb="FF00B0F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-0.249977111117893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CCFFCC"/>
        <bgColor rgb="FF000000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rgb="FF000000"/>
      </patternFill>
    </fill>
    <fill>
      <patternFill patternType="solid">
        <fgColor theme="6"/>
        <bgColor indexed="64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10" fillId="26" borderId="36" applyNumberFormat="0" applyAlignment="0" applyProtection="0"/>
    <xf numFmtId="0" fontId="11" fillId="26" borderId="37" applyNumberFormat="0" applyAlignment="0" applyProtection="0"/>
    <xf numFmtId="0" fontId="12" fillId="27" borderId="37" applyNumberFormat="0" applyAlignment="0" applyProtection="0"/>
    <xf numFmtId="0" fontId="13" fillId="0" borderId="38" applyNumberFormat="0" applyFill="0" applyAlignment="0" applyProtection="0"/>
    <xf numFmtId="0" fontId="14" fillId="0" borderId="0" applyNumberFormat="0" applyFill="0" applyBorder="0" applyAlignment="0" applyProtection="0"/>
    <xf numFmtId="0" fontId="15" fillId="28" borderId="0" applyNumberFormat="0" applyBorder="0" applyAlignment="0" applyProtection="0"/>
    <xf numFmtId="0" fontId="16" fillId="29" borderId="0" applyNumberFormat="0" applyBorder="0" applyAlignment="0" applyProtection="0"/>
    <xf numFmtId="0" fontId="8" fillId="30" borderId="39" applyNumberFormat="0" applyFont="0" applyAlignment="0" applyProtection="0"/>
    <xf numFmtId="0" fontId="17" fillId="31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40" applyNumberFormat="0" applyFill="0" applyAlignment="0" applyProtection="0"/>
    <xf numFmtId="0" fontId="20" fillId="0" borderId="41" applyNumberFormat="0" applyFill="0" applyAlignment="0" applyProtection="0"/>
    <xf numFmtId="0" fontId="21" fillId="0" borderId="42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43" applyNumberFormat="0" applyFill="0" applyAlignment="0" applyProtection="0"/>
    <xf numFmtId="0" fontId="23" fillId="0" borderId="0" applyNumberFormat="0" applyFill="0" applyBorder="0" applyAlignment="0" applyProtection="0"/>
    <xf numFmtId="0" fontId="24" fillId="32" borderId="44" applyNumberFormat="0" applyAlignment="0" applyProtection="0"/>
  </cellStyleXfs>
  <cellXfs count="177">
    <xf numFmtId="0" fontId="0" fillId="0" borderId="0" xfId="0"/>
    <xf numFmtId="0" fontId="1" fillId="0" borderId="0" xfId="0" applyNumberFormat="1" applyFont="1" applyFill="1" applyAlignment="1">
      <alignment horizontal="center"/>
    </xf>
    <xf numFmtId="2" fontId="1" fillId="0" borderId="0" xfId="0" applyNumberFormat="1" applyFont="1" applyFill="1" applyAlignment="1"/>
    <xf numFmtId="0" fontId="2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5" fillId="33" borderId="1" xfId="0" applyFont="1" applyFill="1" applyBorder="1" applyAlignment="1">
      <alignment horizontal="center" vertical="center"/>
    </xf>
    <xf numFmtId="0" fontId="2" fillId="33" borderId="1" xfId="0" applyFont="1" applyFill="1" applyBorder="1" applyAlignment="1">
      <alignment horizontal="center" vertical="center"/>
    </xf>
    <xf numFmtId="0" fontId="2" fillId="34" borderId="1" xfId="0" applyFont="1" applyFill="1" applyBorder="1" applyAlignment="1">
      <alignment horizontal="center" vertical="center"/>
    </xf>
    <xf numFmtId="0" fontId="2" fillId="35" borderId="1" xfId="0" applyFont="1" applyFill="1" applyBorder="1" applyAlignment="1">
      <alignment horizontal="center" vertical="center"/>
    </xf>
    <xf numFmtId="0" fontId="2" fillId="36" borderId="1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0" fontId="25" fillId="0" borderId="0" xfId="0" applyNumberFormat="1" applyFont="1" applyFill="1" applyAlignment="1">
      <alignment horizontal="center"/>
    </xf>
    <xf numFmtId="0" fontId="23" fillId="0" borderId="0" xfId="0" applyFont="1"/>
    <xf numFmtId="0" fontId="6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2" fillId="37" borderId="1" xfId="0" applyFont="1" applyFill="1" applyBorder="1" applyAlignment="1">
      <alignment horizontal="center" vertical="center"/>
    </xf>
    <xf numFmtId="0" fontId="5" fillId="37" borderId="1" xfId="0" applyFont="1" applyFill="1" applyBorder="1" applyAlignment="1">
      <alignment horizontal="center" vertical="center"/>
    </xf>
    <xf numFmtId="0" fontId="5" fillId="38" borderId="1" xfId="0" applyFont="1" applyFill="1" applyBorder="1" applyAlignment="1">
      <alignment horizontal="center" vertical="center"/>
    </xf>
    <xf numFmtId="0" fontId="6" fillId="37" borderId="1" xfId="0" applyFont="1" applyFill="1" applyBorder="1" applyAlignment="1">
      <alignment horizontal="center" vertical="center"/>
    </xf>
    <xf numFmtId="0" fontId="3" fillId="37" borderId="1" xfId="0" applyFont="1" applyFill="1" applyBorder="1" applyAlignment="1">
      <alignment horizontal="center" vertical="center"/>
    </xf>
    <xf numFmtId="0" fontId="3" fillId="38" borderId="1" xfId="0" applyFont="1" applyFill="1" applyBorder="1" applyAlignment="1">
      <alignment horizontal="center" vertical="center"/>
    </xf>
    <xf numFmtId="0" fontId="5" fillId="37" borderId="3" xfId="0" applyFont="1" applyFill="1" applyBorder="1" applyAlignment="1">
      <alignment horizontal="center" vertical="center"/>
    </xf>
    <xf numFmtId="0" fontId="5" fillId="39" borderId="1" xfId="0" applyFont="1" applyFill="1" applyBorder="1" applyAlignment="1">
      <alignment horizontal="center" vertical="center"/>
    </xf>
    <xf numFmtId="0" fontId="6" fillId="38" borderId="1" xfId="0" applyFont="1" applyFill="1" applyBorder="1" applyAlignment="1">
      <alignment horizontal="center" vertical="center"/>
    </xf>
    <xf numFmtId="0" fontId="2" fillId="38" borderId="1" xfId="0" applyFont="1" applyFill="1" applyBorder="1" applyAlignment="1">
      <alignment horizontal="center" vertical="center"/>
    </xf>
    <xf numFmtId="0" fontId="5" fillId="38" borderId="3" xfId="0" applyFont="1" applyFill="1" applyBorder="1" applyAlignment="1">
      <alignment horizontal="center" vertical="center"/>
    </xf>
    <xf numFmtId="0" fontId="2" fillId="39" borderId="1" xfId="0" applyFont="1" applyFill="1" applyBorder="1" applyAlignment="1">
      <alignment horizontal="center" vertical="center"/>
    </xf>
    <xf numFmtId="0" fontId="5" fillId="33" borderId="6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5" fillId="33" borderId="7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Border="1"/>
    <xf numFmtId="0" fontId="2" fillId="0" borderId="8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" fillId="40" borderId="1" xfId="0" applyFont="1" applyFill="1" applyBorder="1" applyAlignment="1">
      <alignment horizontal="center" vertical="center"/>
    </xf>
    <xf numFmtId="0" fontId="2" fillId="41" borderId="1" xfId="0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/>
    </xf>
    <xf numFmtId="0" fontId="0" fillId="0" borderId="0" xfId="0" applyAlignment="1">
      <alignment vertical="center"/>
    </xf>
    <xf numFmtId="2" fontId="1" fillId="0" borderId="0" xfId="0" applyNumberFormat="1" applyFont="1" applyFill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0" xfId="0" applyNumberFormat="1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2" fontId="3" fillId="0" borderId="12" xfId="0" applyNumberFormat="1" applyFont="1" applyFill="1" applyBorder="1" applyAlignment="1">
      <alignment horizontal="center" vertical="center"/>
    </xf>
    <xf numFmtId="0" fontId="2" fillId="0" borderId="13" xfId="0" applyNumberFormat="1" applyFont="1" applyFill="1" applyBorder="1" applyAlignment="1">
      <alignment horizontal="center" vertical="center"/>
    </xf>
    <xf numFmtId="2" fontId="3" fillId="0" borderId="14" xfId="0" applyNumberFormat="1" applyFont="1" applyFill="1" applyBorder="1" applyAlignment="1">
      <alignment horizontal="center" vertical="center"/>
    </xf>
    <xf numFmtId="0" fontId="2" fillId="0" borderId="15" xfId="0" applyNumberFormat="1" applyFont="1" applyFill="1" applyBorder="1" applyAlignment="1">
      <alignment horizontal="center" vertical="center"/>
    </xf>
    <xf numFmtId="2" fontId="3" fillId="0" borderId="16" xfId="0" applyNumberFormat="1" applyFont="1" applyFill="1" applyBorder="1" applyAlignment="1">
      <alignment horizontal="center" vertical="center"/>
    </xf>
    <xf numFmtId="2" fontId="3" fillId="0" borderId="17" xfId="0" applyNumberFormat="1" applyFont="1" applyFill="1" applyBorder="1" applyAlignment="1">
      <alignment horizontal="center" vertical="center"/>
    </xf>
    <xf numFmtId="0" fontId="2" fillId="0" borderId="18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33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0" fontId="2" fillId="0" borderId="19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6" fillId="39" borderId="1" xfId="0" applyFont="1" applyFill="1" applyBorder="1" applyAlignment="1">
      <alignment horizontal="center" vertical="center"/>
    </xf>
    <xf numFmtId="0" fontId="3" fillId="39" borderId="1" xfId="0" applyFont="1" applyFill="1" applyBorder="1" applyAlignment="1">
      <alignment horizontal="center" vertical="center"/>
    </xf>
    <xf numFmtId="0" fontId="3" fillId="41" borderId="1" xfId="0" applyFont="1" applyFill="1" applyBorder="1" applyAlignment="1">
      <alignment horizontal="center" vertical="center"/>
    </xf>
    <xf numFmtId="0" fontId="3" fillId="38" borderId="3" xfId="0" applyFont="1" applyFill="1" applyBorder="1" applyAlignment="1">
      <alignment horizontal="center" vertical="center"/>
    </xf>
    <xf numFmtId="0" fontId="2" fillId="41" borderId="6" xfId="0" applyFont="1" applyFill="1" applyBorder="1" applyAlignment="1">
      <alignment horizontal="center" vertical="center"/>
    </xf>
    <xf numFmtId="0" fontId="5" fillId="41" borderId="1" xfId="0" applyFont="1" applyFill="1" applyBorder="1" applyAlignment="1">
      <alignment horizontal="center" vertical="center"/>
    </xf>
    <xf numFmtId="0" fontId="5" fillId="41" borderId="6" xfId="0" applyFont="1" applyFill="1" applyBorder="1" applyAlignment="1">
      <alignment horizontal="center" vertical="center"/>
    </xf>
    <xf numFmtId="0" fontId="3" fillId="38" borderId="2" xfId="0" applyFont="1" applyFill="1" applyBorder="1" applyAlignment="1">
      <alignment horizontal="center" vertical="center"/>
    </xf>
    <xf numFmtId="0" fontId="3" fillId="37" borderId="3" xfId="0" applyFont="1" applyFill="1" applyBorder="1" applyAlignment="1">
      <alignment horizontal="center" vertical="center"/>
    </xf>
    <xf numFmtId="0" fontId="2" fillId="41" borderId="5" xfId="0" applyFont="1" applyFill="1" applyBorder="1" applyAlignment="1">
      <alignment horizontal="center" vertical="center"/>
    </xf>
    <xf numFmtId="0" fontId="3" fillId="41" borderId="6" xfId="0" applyFont="1" applyFill="1" applyBorder="1" applyAlignment="1">
      <alignment horizontal="center" vertical="center"/>
    </xf>
    <xf numFmtId="0" fontId="5" fillId="38" borderId="2" xfId="0" applyFont="1" applyFill="1" applyBorder="1" applyAlignment="1">
      <alignment horizontal="center" vertical="center"/>
    </xf>
    <xf numFmtId="0" fontId="6" fillId="41" borderId="1" xfId="0" applyFont="1" applyFill="1" applyBorder="1" applyAlignment="1">
      <alignment horizontal="center" vertical="center"/>
    </xf>
    <xf numFmtId="0" fontId="2" fillId="38" borderId="2" xfId="0" applyFont="1" applyFill="1" applyBorder="1" applyAlignment="1">
      <alignment horizontal="center" vertical="center"/>
    </xf>
    <xf numFmtId="0" fontId="3" fillId="41" borderId="3" xfId="0" applyFont="1" applyFill="1" applyBorder="1" applyAlignment="1">
      <alignment horizontal="center" vertical="center"/>
    </xf>
    <xf numFmtId="0" fontId="6" fillId="38" borderId="2" xfId="0" applyFont="1" applyFill="1" applyBorder="1" applyAlignment="1">
      <alignment horizontal="center" vertical="center"/>
    </xf>
    <xf numFmtId="0" fontId="3" fillId="37" borderId="2" xfId="0" applyFont="1" applyFill="1" applyBorder="1" applyAlignment="1">
      <alignment horizontal="center" vertical="center"/>
    </xf>
    <xf numFmtId="0" fontId="2" fillId="41" borderId="3" xfId="0" applyFont="1" applyFill="1" applyBorder="1" applyAlignment="1">
      <alignment horizontal="center" vertical="center"/>
    </xf>
    <xf numFmtId="0" fontId="5" fillId="41" borderId="3" xfId="0" applyFont="1" applyFill="1" applyBorder="1" applyAlignment="1">
      <alignment horizontal="center" vertical="center"/>
    </xf>
    <xf numFmtId="0" fontId="5" fillId="41" borderId="5" xfId="0" applyFont="1" applyFill="1" applyBorder="1" applyAlignment="1">
      <alignment horizontal="center" vertical="center"/>
    </xf>
    <xf numFmtId="0" fontId="3" fillId="38" borderId="5" xfId="0" applyFont="1" applyFill="1" applyBorder="1" applyAlignment="1">
      <alignment horizontal="center" vertical="center"/>
    </xf>
    <xf numFmtId="0" fontId="2" fillId="40" borderId="0" xfId="0" applyFont="1" applyFill="1" applyBorder="1" applyAlignment="1">
      <alignment horizontal="center" vertical="center"/>
    </xf>
    <xf numFmtId="0" fontId="5" fillId="37" borderId="2" xfId="0" applyFont="1" applyFill="1" applyBorder="1" applyAlignment="1">
      <alignment horizontal="center" vertical="center"/>
    </xf>
    <xf numFmtId="0" fontId="5" fillId="38" borderId="5" xfId="0" applyFont="1" applyFill="1" applyBorder="1" applyAlignment="1">
      <alignment horizontal="center" vertical="center"/>
    </xf>
    <xf numFmtId="0" fontId="6" fillId="37" borderId="3" xfId="0" applyFont="1" applyFill="1" applyBorder="1" applyAlignment="1">
      <alignment horizontal="center" vertical="center"/>
    </xf>
    <xf numFmtId="0" fontId="6" fillId="38" borderId="3" xfId="0" applyFont="1" applyFill="1" applyBorder="1" applyAlignment="1">
      <alignment horizontal="center" vertical="center"/>
    </xf>
    <xf numFmtId="0" fontId="2" fillId="38" borderId="3" xfId="0" applyFont="1" applyFill="1" applyBorder="1" applyAlignment="1">
      <alignment horizontal="center" vertical="center"/>
    </xf>
    <xf numFmtId="0" fontId="2" fillId="38" borderId="5" xfId="0" applyFont="1" applyFill="1" applyBorder="1" applyAlignment="1">
      <alignment horizontal="center" vertical="center"/>
    </xf>
    <xf numFmtId="0" fontId="2" fillId="37" borderId="2" xfId="0" applyFont="1" applyFill="1" applyBorder="1" applyAlignment="1">
      <alignment horizontal="center" vertical="center"/>
    </xf>
    <xf numFmtId="0" fontId="3" fillId="41" borderId="5" xfId="0" applyFont="1" applyFill="1" applyBorder="1" applyAlignment="1">
      <alignment horizontal="center" vertical="center"/>
    </xf>
    <xf numFmtId="0" fontId="3" fillId="40" borderId="0" xfId="0" applyFont="1" applyFill="1" applyBorder="1" applyAlignment="1">
      <alignment horizontal="center" vertical="center"/>
    </xf>
    <xf numFmtId="0" fontId="6" fillId="37" borderId="2" xfId="0" applyFont="1" applyFill="1" applyBorder="1" applyAlignment="1">
      <alignment horizontal="center" vertical="center"/>
    </xf>
    <xf numFmtId="0" fontId="3" fillId="34" borderId="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3" fillId="41" borderId="4" xfId="0" applyFont="1" applyFill="1" applyBorder="1" applyAlignment="1">
      <alignment horizontal="center" vertical="center"/>
    </xf>
    <xf numFmtId="0" fontId="6" fillId="41" borderId="3" xfId="0" applyFont="1" applyFill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0" fontId="2" fillId="0" borderId="7" xfId="0" applyFont="1" applyFill="1" applyBorder="1" applyAlignment="1">
      <alignment horizontal="center" vertical="center"/>
    </xf>
    <xf numFmtId="2" fontId="3" fillId="42" borderId="14" xfId="0" applyNumberFormat="1" applyFont="1" applyFill="1" applyBorder="1" applyAlignment="1">
      <alignment horizontal="center" vertical="center"/>
    </xf>
    <xf numFmtId="0" fontId="2" fillId="33" borderId="6" xfId="0" applyFont="1" applyFill="1" applyBorder="1" applyAlignment="1">
      <alignment horizontal="center" vertical="center"/>
    </xf>
    <xf numFmtId="0" fontId="3" fillId="33" borderId="1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2" fontId="3" fillId="33" borderId="5" xfId="0" applyNumberFormat="1" applyFont="1" applyFill="1" applyBorder="1" applyAlignment="1">
      <alignment horizontal="center" vertical="center"/>
    </xf>
    <xf numFmtId="2" fontId="3" fillId="33" borderId="2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33" borderId="0" xfId="0" applyFont="1" applyFill="1" applyBorder="1" applyAlignment="1">
      <alignment horizontal="center" vertical="center"/>
    </xf>
    <xf numFmtId="0" fontId="2" fillId="37" borderId="3" xfId="0" applyFont="1" applyFill="1" applyBorder="1" applyAlignment="1">
      <alignment horizontal="center" vertical="center"/>
    </xf>
    <xf numFmtId="2" fontId="3" fillId="42" borderId="21" xfId="0" applyNumberFormat="1" applyFont="1" applyFill="1" applyBorder="1" applyAlignment="1">
      <alignment horizontal="center" vertical="center"/>
    </xf>
    <xf numFmtId="2" fontId="3" fillId="42" borderId="46" xfId="0" applyNumberFormat="1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5" fillId="33" borderId="22" xfId="0" applyFont="1" applyFill="1" applyBorder="1" applyAlignment="1">
      <alignment horizontal="center" vertical="center"/>
    </xf>
    <xf numFmtId="0" fontId="5" fillId="33" borderId="20" xfId="0" applyFont="1" applyFill="1" applyBorder="1" applyAlignment="1">
      <alignment horizontal="center" vertical="center"/>
    </xf>
    <xf numFmtId="0" fontId="0" fillId="0" borderId="0" xfId="0" applyAlignment="1"/>
    <xf numFmtId="0" fontId="5" fillId="34" borderId="1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33" borderId="22" xfId="0" applyFont="1" applyFill="1" applyBorder="1" applyAlignment="1">
      <alignment horizontal="center" vertical="center"/>
    </xf>
    <xf numFmtId="0" fontId="2" fillId="33" borderId="5" xfId="0" applyFont="1" applyFill="1" applyBorder="1" applyAlignment="1">
      <alignment horizontal="center" vertical="center"/>
    </xf>
    <xf numFmtId="2" fontId="3" fillId="46" borderId="22" xfId="0" applyNumberFormat="1" applyFont="1" applyFill="1" applyBorder="1" applyAlignment="1">
      <alignment horizontal="center" vertical="center"/>
    </xf>
    <xf numFmtId="2" fontId="3" fillId="46" borderId="5" xfId="0" applyNumberFormat="1" applyFont="1" applyFill="1" applyBorder="1" applyAlignment="1">
      <alignment horizontal="center" vertical="center"/>
    </xf>
    <xf numFmtId="2" fontId="3" fillId="33" borderId="22" xfId="0" applyNumberFormat="1" applyFont="1" applyFill="1" applyBorder="1" applyAlignment="1">
      <alignment horizontal="center" vertical="center"/>
    </xf>
    <xf numFmtId="2" fontId="3" fillId="33" borderId="5" xfId="0" applyNumberFormat="1" applyFont="1" applyFill="1" applyBorder="1" applyAlignment="1">
      <alignment horizontal="center" vertical="center"/>
    </xf>
    <xf numFmtId="0" fontId="26" fillId="0" borderId="23" xfId="0" applyFont="1" applyFill="1" applyBorder="1" applyAlignment="1">
      <alignment horizontal="center" vertical="center" wrapText="1"/>
    </xf>
    <xf numFmtId="0" fontId="26" fillId="0" borderId="24" xfId="0" applyFont="1" applyFill="1" applyBorder="1" applyAlignment="1">
      <alignment horizontal="center" vertical="center"/>
    </xf>
    <xf numFmtId="0" fontId="26" fillId="0" borderId="25" xfId="0" applyFont="1" applyFill="1" applyBorder="1" applyAlignment="1">
      <alignment horizontal="center" vertical="center"/>
    </xf>
    <xf numFmtId="0" fontId="26" fillId="0" borderId="26" xfId="0" applyFont="1" applyFill="1" applyBorder="1" applyAlignment="1">
      <alignment horizontal="center" vertical="center"/>
    </xf>
    <xf numFmtId="0" fontId="26" fillId="0" borderId="27" xfId="0" applyFont="1" applyFill="1" applyBorder="1" applyAlignment="1">
      <alignment horizontal="center" vertical="center"/>
    </xf>
    <xf numFmtId="0" fontId="26" fillId="0" borderId="14" xfId="0" applyFont="1" applyFill="1" applyBorder="1" applyAlignment="1">
      <alignment horizontal="center" vertical="center"/>
    </xf>
    <xf numFmtId="0" fontId="27" fillId="0" borderId="28" xfId="0" applyNumberFormat="1" applyFont="1" applyFill="1" applyBorder="1" applyAlignment="1">
      <alignment horizontal="center" vertical="center"/>
    </xf>
    <xf numFmtId="0" fontId="27" fillId="0" borderId="29" xfId="0" applyNumberFormat="1" applyFont="1" applyFill="1" applyBorder="1" applyAlignment="1">
      <alignment horizontal="center" vertical="center"/>
    </xf>
    <xf numFmtId="0" fontId="27" fillId="0" borderId="17" xfId="0" applyNumberFormat="1" applyFont="1" applyFill="1" applyBorder="1" applyAlignment="1">
      <alignment horizontal="center" vertical="center"/>
    </xf>
    <xf numFmtId="0" fontId="4" fillId="43" borderId="19" xfId="0" applyNumberFormat="1" applyFont="1" applyFill="1" applyBorder="1" applyAlignment="1">
      <alignment horizontal="center" vertical="center"/>
    </xf>
    <xf numFmtId="0" fontId="4" fillId="43" borderId="8" xfId="0" applyNumberFormat="1" applyFont="1" applyFill="1" applyBorder="1" applyAlignment="1">
      <alignment horizontal="center" vertical="center"/>
    </xf>
    <xf numFmtId="0" fontId="4" fillId="43" borderId="14" xfId="0" applyNumberFormat="1" applyFont="1" applyFill="1" applyBorder="1" applyAlignment="1">
      <alignment horizontal="center" vertical="center"/>
    </xf>
    <xf numFmtId="0" fontId="4" fillId="44" borderId="30" xfId="0" applyNumberFormat="1" applyFont="1" applyFill="1" applyBorder="1" applyAlignment="1">
      <alignment horizontal="center" vertical="center"/>
    </xf>
    <xf numFmtId="0" fontId="4" fillId="44" borderId="9" xfId="0" applyNumberFormat="1" applyFont="1" applyFill="1" applyBorder="1" applyAlignment="1">
      <alignment horizontal="center" vertical="center"/>
    </xf>
    <xf numFmtId="0" fontId="4" fillId="44" borderId="8" xfId="0" applyNumberFormat="1" applyFont="1" applyFill="1" applyBorder="1" applyAlignment="1">
      <alignment horizontal="center" vertical="center"/>
    </xf>
    <xf numFmtId="0" fontId="4" fillId="44" borderId="31" xfId="0" applyNumberFormat="1" applyFont="1" applyFill="1" applyBorder="1" applyAlignment="1">
      <alignment horizontal="center" vertical="center"/>
    </xf>
    <xf numFmtId="0" fontId="2" fillId="45" borderId="22" xfId="0" applyFont="1" applyFill="1" applyBorder="1" applyAlignment="1">
      <alignment horizontal="center" vertical="center"/>
    </xf>
    <xf numFmtId="0" fontId="2" fillId="45" borderId="9" xfId="0" applyFont="1" applyFill="1" applyBorder="1" applyAlignment="1">
      <alignment horizontal="center" vertical="center"/>
    </xf>
    <xf numFmtId="0" fontId="2" fillId="45" borderId="45" xfId="0" applyFont="1" applyFill="1" applyBorder="1" applyAlignment="1">
      <alignment horizontal="center" vertical="center"/>
    </xf>
    <xf numFmtId="0" fontId="28" fillId="0" borderId="30" xfId="0" applyNumberFormat="1" applyFont="1" applyFill="1" applyBorder="1" applyAlignment="1">
      <alignment horizontal="center" vertical="center"/>
    </xf>
    <xf numFmtId="0" fontId="28" fillId="0" borderId="9" xfId="0" applyNumberFormat="1" applyFont="1" applyFill="1" applyBorder="1" applyAlignment="1">
      <alignment horizontal="center" vertical="center"/>
    </xf>
    <xf numFmtId="0" fontId="28" fillId="0" borderId="31" xfId="0" applyNumberFormat="1" applyFont="1" applyFill="1" applyBorder="1" applyAlignment="1">
      <alignment horizontal="center" vertical="center"/>
    </xf>
    <xf numFmtId="2" fontId="3" fillId="46" borderId="32" xfId="0" applyNumberFormat="1" applyFont="1" applyFill="1" applyBorder="1" applyAlignment="1">
      <alignment horizontal="center" vertical="center"/>
    </xf>
    <xf numFmtId="2" fontId="3" fillId="46" borderId="33" xfId="0" applyNumberFormat="1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0" fontId="3" fillId="46" borderId="22" xfId="0" applyFont="1" applyFill="1" applyBorder="1" applyAlignment="1">
      <alignment horizontal="center" vertical="center"/>
    </xf>
    <xf numFmtId="0" fontId="3" fillId="46" borderId="5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6" fillId="0" borderId="34" xfId="0" applyFont="1" applyFill="1" applyBorder="1" applyAlignment="1">
      <alignment horizontal="center" vertical="center"/>
    </xf>
    <xf numFmtId="0" fontId="26" fillId="0" borderId="18" xfId="0" applyFont="1" applyFill="1" applyBorder="1" applyAlignment="1">
      <alignment horizontal="center" vertical="center"/>
    </xf>
    <xf numFmtId="0" fontId="26" fillId="0" borderId="47" xfId="0" applyFont="1" applyFill="1" applyBorder="1" applyAlignment="1">
      <alignment horizontal="center" vertical="center"/>
    </xf>
    <xf numFmtId="0" fontId="26" fillId="0" borderId="48" xfId="0" applyFont="1" applyFill="1" applyBorder="1" applyAlignment="1">
      <alignment horizontal="center" vertical="center"/>
    </xf>
  </cellXfs>
  <cellStyles count="42">
    <cellStyle name="20% - Akzent1" xfId="1" builtinId="30" customBuiltin="1"/>
    <cellStyle name="20% - Akzent2" xfId="2" builtinId="34" customBuiltin="1"/>
    <cellStyle name="20% - Akzent3" xfId="3" builtinId="38" customBuiltin="1"/>
    <cellStyle name="20% - Akzent4" xfId="4" builtinId="42" customBuiltin="1"/>
    <cellStyle name="20% - Akzent5" xfId="5" builtinId="46" customBuiltin="1"/>
    <cellStyle name="20% - Akzent6" xfId="6" builtinId="50" customBuiltin="1"/>
    <cellStyle name="40% - Akzent1" xfId="7" builtinId="31" customBuiltin="1"/>
    <cellStyle name="40% - Akzent2" xfId="8" builtinId="35" customBuiltin="1"/>
    <cellStyle name="40% - Akzent3" xfId="9" builtinId="39" customBuiltin="1"/>
    <cellStyle name="40% - Akzent4" xfId="10" builtinId="43" customBuiltin="1"/>
    <cellStyle name="40% - Akzent5" xfId="11" builtinId="47" customBuiltin="1"/>
    <cellStyle name="40% - Akzent6" xfId="12" builtinId="51" customBuiltin="1"/>
    <cellStyle name="60% - Akzent1" xfId="13" builtinId="32" customBuiltin="1"/>
    <cellStyle name="60% - Akzent2" xfId="14" builtinId="36" customBuiltin="1"/>
    <cellStyle name="60% - Akzent3" xfId="15" builtinId="40" customBuiltin="1"/>
    <cellStyle name="60% - Akzent4" xfId="16" builtinId="44" customBuiltin="1"/>
    <cellStyle name="60% - Akzent5" xfId="17" builtinId="48" customBuiltin="1"/>
    <cellStyle name="60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0"/>
  <tableStyles count="0" defaultTableStyle="TableStyleMedium9" defaultPivotStyle="PivotStyleLight16"/>
  <colors>
    <mruColors>
      <color rgb="FFFF99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41"/>
  <sheetViews>
    <sheetView tabSelected="1" topLeftCell="F1" zoomScaleNormal="100" workbookViewId="0">
      <selection activeCell="AC16" sqref="AC16"/>
    </sheetView>
  </sheetViews>
  <sheetFormatPr baseColWidth="10" defaultRowHeight="15"/>
  <cols>
    <col min="1" max="1" width="3.42578125" style="1" customWidth="1"/>
    <col min="2" max="2" width="11.140625" customWidth="1"/>
    <col min="3" max="24" width="4" customWidth="1"/>
    <col min="25" max="25" width="7.42578125" customWidth="1"/>
    <col min="26" max="26" width="4.140625" customWidth="1"/>
    <col min="27" max="27" width="7.85546875" style="2" customWidth="1"/>
  </cols>
  <sheetData>
    <row r="1" spans="1:32" ht="15.75" customHeight="1" thickBot="1">
      <c r="A1" s="61"/>
      <c r="B1" s="62" t="s">
        <v>0</v>
      </c>
      <c r="C1" s="62">
        <v>1</v>
      </c>
      <c r="D1" s="62">
        <v>2</v>
      </c>
      <c r="E1" s="62">
        <v>3</v>
      </c>
      <c r="F1" s="62">
        <v>4</v>
      </c>
      <c r="G1" s="62">
        <v>5</v>
      </c>
      <c r="H1" s="62">
        <v>6</v>
      </c>
      <c r="I1" s="62">
        <v>7</v>
      </c>
      <c r="J1" s="62">
        <v>8</v>
      </c>
      <c r="K1" s="62">
        <v>9</v>
      </c>
      <c r="L1" s="62">
        <v>10</v>
      </c>
      <c r="M1" s="62">
        <v>11</v>
      </c>
      <c r="N1" s="62">
        <v>12</v>
      </c>
      <c r="O1" s="62">
        <v>13</v>
      </c>
      <c r="P1" s="62">
        <v>14</v>
      </c>
      <c r="Q1" s="62">
        <v>15</v>
      </c>
      <c r="R1" s="62">
        <v>16</v>
      </c>
      <c r="S1" s="62">
        <v>17</v>
      </c>
      <c r="T1" s="62">
        <v>18</v>
      </c>
      <c r="U1" s="62">
        <v>19</v>
      </c>
      <c r="V1" s="62">
        <v>20</v>
      </c>
      <c r="W1" s="62">
        <v>21</v>
      </c>
      <c r="X1" s="62">
        <v>22</v>
      </c>
      <c r="Y1" s="62" t="s">
        <v>1</v>
      </c>
      <c r="Z1" s="62" t="s">
        <v>2</v>
      </c>
      <c r="AA1" s="63" t="s">
        <v>3</v>
      </c>
    </row>
    <row r="2" spans="1:32" ht="21.75" customHeight="1" thickTop="1">
      <c r="A2" s="150" t="s">
        <v>4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2"/>
    </row>
    <row r="3" spans="1:32" ht="14.1" customHeight="1">
      <c r="A3" s="64">
        <v>1</v>
      </c>
      <c r="B3" s="3" t="s">
        <v>5</v>
      </c>
      <c r="C3" s="16"/>
      <c r="D3" s="26"/>
      <c r="E3" s="16"/>
      <c r="F3" s="78" t="s">
        <v>33</v>
      </c>
      <c r="G3" s="16"/>
      <c r="H3" s="41">
        <v>441</v>
      </c>
      <c r="I3" s="16"/>
      <c r="J3" s="26"/>
      <c r="K3" s="16"/>
      <c r="L3" s="41">
        <v>458</v>
      </c>
      <c r="M3" s="35">
        <v>451</v>
      </c>
      <c r="N3" s="41">
        <v>453</v>
      </c>
      <c r="O3" s="34">
        <v>475</v>
      </c>
      <c r="P3" s="78">
        <v>464</v>
      </c>
      <c r="Q3" s="34">
        <v>414</v>
      </c>
      <c r="R3" s="36">
        <v>455</v>
      </c>
      <c r="S3" s="35">
        <v>475</v>
      </c>
      <c r="T3" s="33">
        <v>440</v>
      </c>
      <c r="U3" s="37">
        <v>434</v>
      </c>
      <c r="V3" s="33">
        <v>464</v>
      </c>
      <c r="W3" s="37">
        <v>456</v>
      </c>
      <c r="X3" s="33" t="s">
        <v>33</v>
      </c>
      <c r="Y3" s="5">
        <f t="shared" ref="Y3:Y8" si="0">SUM(C3:X3)</f>
        <v>5880</v>
      </c>
      <c r="Z3" s="6">
        <f t="shared" ref="Z3:Z8" si="1">COUNT(C3:X3)</f>
        <v>13</v>
      </c>
      <c r="AA3" s="65">
        <f t="shared" ref="AA3:AA8" si="2">IF(Z3=0,0,Y3/Z3)</f>
        <v>452.30769230769232</v>
      </c>
    </row>
    <row r="4" spans="1:32" ht="14.1" customHeight="1">
      <c r="A4" s="64">
        <v>2</v>
      </c>
      <c r="B4" s="3" t="s">
        <v>31</v>
      </c>
      <c r="C4" s="33">
        <v>435</v>
      </c>
      <c r="D4" s="37">
        <v>476</v>
      </c>
      <c r="E4" s="34">
        <v>447</v>
      </c>
      <c r="F4" s="37">
        <v>444</v>
      </c>
      <c r="G4" s="33">
        <v>435</v>
      </c>
      <c r="H4" s="33">
        <v>430</v>
      </c>
      <c r="I4" s="35">
        <v>401</v>
      </c>
      <c r="J4" s="33">
        <v>457</v>
      </c>
      <c r="K4" s="37">
        <v>455</v>
      </c>
      <c r="L4" s="34">
        <v>424</v>
      </c>
      <c r="M4" s="37">
        <v>429</v>
      </c>
      <c r="N4" s="37">
        <v>467</v>
      </c>
      <c r="O4" s="34">
        <v>441</v>
      </c>
      <c r="P4" s="36">
        <v>438</v>
      </c>
      <c r="Q4" s="4"/>
      <c r="R4" s="37">
        <v>469</v>
      </c>
      <c r="S4" s="37">
        <v>456</v>
      </c>
      <c r="T4" s="34">
        <v>462</v>
      </c>
      <c r="U4" s="108">
        <v>463</v>
      </c>
      <c r="V4" s="11">
        <v>483</v>
      </c>
      <c r="W4" s="108">
        <v>480</v>
      </c>
      <c r="X4" s="132">
        <v>435</v>
      </c>
      <c r="Y4" s="5">
        <f t="shared" si="0"/>
        <v>9427</v>
      </c>
      <c r="Z4" s="6">
        <f t="shared" si="1"/>
        <v>21</v>
      </c>
      <c r="AA4" s="65">
        <f t="shared" si="2"/>
        <v>448.90476190476193</v>
      </c>
    </row>
    <row r="5" spans="1:32" ht="14.1" customHeight="1">
      <c r="A5" s="64">
        <v>3</v>
      </c>
      <c r="B5" s="3" t="s">
        <v>6</v>
      </c>
      <c r="C5" s="33">
        <v>463</v>
      </c>
      <c r="D5" s="36">
        <v>466</v>
      </c>
      <c r="E5" s="34">
        <v>409</v>
      </c>
      <c r="F5" s="36">
        <v>450</v>
      </c>
      <c r="G5" s="34">
        <v>432</v>
      </c>
      <c r="H5" s="33">
        <v>465</v>
      </c>
      <c r="I5" s="37">
        <v>497</v>
      </c>
      <c r="J5" s="33">
        <v>428</v>
      </c>
      <c r="K5" s="37">
        <v>442</v>
      </c>
      <c r="L5" s="33">
        <v>449</v>
      </c>
      <c r="M5" s="37">
        <v>434</v>
      </c>
      <c r="N5" s="37">
        <v>451</v>
      </c>
      <c r="O5" s="34">
        <v>441</v>
      </c>
      <c r="P5" s="36">
        <v>433</v>
      </c>
      <c r="Q5" s="34">
        <v>435</v>
      </c>
      <c r="R5" s="36">
        <v>495</v>
      </c>
      <c r="S5" s="37">
        <v>468</v>
      </c>
      <c r="T5" s="33">
        <v>464</v>
      </c>
      <c r="U5" s="37">
        <v>421</v>
      </c>
      <c r="V5" s="33">
        <v>423</v>
      </c>
      <c r="W5" s="37">
        <v>445</v>
      </c>
      <c r="X5" s="33">
        <v>461</v>
      </c>
      <c r="Y5" s="5">
        <f t="shared" si="0"/>
        <v>9872</v>
      </c>
      <c r="Z5" s="6">
        <f t="shared" si="1"/>
        <v>22</v>
      </c>
      <c r="AA5" s="65">
        <f t="shared" si="2"/>
        <v>448.72727272727275</v>
      </c>
    </row>
    <row r="6" spans="1:32" ht="14.1" customHeight="1">
      <c r="A6" s="64">
        <v>4</v>
      </c>
      <c r="B6" s="3" t="s">
        <v>32</v>
      </c>
      <c r="C6" s="34">
        <v>432</v>
      </c>
      <c r="D6" s="37">
        <v>456</v>
      </c>
      <c r="E6" s="35">
        <v>412</v>
      </c>
      <c r="F6" s="37">
        <v>460</v>
      </c>
      <c r="G6" s="33">
        <v>471</v>
      </c>
      <c r="H6" s="34">
        <v>459</v>
      </c>
      <c r="I6" s="37">
        <v>454</v>
      </c>
      <c r="J6" s="33">
        <v>396</v>
      </c>
      <c r="K6" s="37">
        <v>435</v>
      </c>
      <c r="L6" s="34">
        <v>471</v>
      </c>
      <c r="M6" s="37">
        <v>493</v>
      </c>
      <c r="N6" s="37">
        <v>450</v>
      </c>
      <c r="O6" s="34">
        <v>450</v>
      </c>
      <c r="P6" s="36">
        <v>451</v>
      </c>
      <c r="Q6" s="34">
        <v>442</v>
      </c>
      <c r="R6" s="37">
        <v>432</v>
      </c>
      <c r="S6" s="37">
        <v>417</v>
      </c>
      <c r="T6" s="34">
        <v>399</v>
      </c>
      <c r="U6" s="108">
        <v>459</v>
      </c>
      <c r="V6" s="11">
        <v>484</v>
      </c>
      <c r="W6" s="108">
        <v>463</v>
      </c>
      <c r="X6" s="132">
        <v>476</v>
      </c>
      <c r="Y6" s="5">
        <f t="shared" si="0"/>
        <v>9862</v>
      </c>
      <c r="Z6" s="6">
        <f t="shared" si="1"/>
        <v>22</v>
      </c>
      <c r="AA6" s="65">
        <f t="shared" si="2"/>
        <v>448.27272727272725</v>
      </c>
    </row>
    <row r="7" spans="1:32" ht="14.1" customHeight="1" thickBot="1">
      <c r="A7" s="66">
        <v>5</v>
      </c>
      <c r="B7" s="8" t="s">
        <v>15</v>
      </c>
      <c r="C7" s="39">
        <v>455</v>
      </c>
      <c r="D7" s="84">
        <v>438</v>
      </c>
      <c r="E7" s="39">
        <v>445</v>
      </c>
      <c r="F7" s="90">
        <v>435</v>
      </c>
      <c r="G7" s="39">
        <v>453</v>
      </c>
      <c r="H7" s="39">
        <v>469</v>
      </c>
      <c r="I7" s="84">
        <v>411</v>
      </c>
      <c r="J7" s="125">
        <v>436</v>
      </c>
      <c r="K7" s="84">
        <v>500</v>
      </c>
      <c r="L7" s="125">
        <v>449</v>
      </c>
      <c r="M7" s="28"/>
      <c r="N7" s="84">
        <v>404</v>
      </c>
      <c r="O7" s="39">
        <v>464</v>
      </c>
      <c r="P7" s="100">
        <v>441</v>
      </c>
      <c r="Q7" s="39">
        <v>398</v>
      </c>
      <c r="R7" s="100">
        <v>476</v>
      </c>
      <c r="S7" s="84">
        <v>420</v>
      </c>
      <c r="T7" s="125">
        <v>505</v>
      </c>
      <c r="U7" s="84" t="s">
        <v>33</v>
      </c>
      <c r="V7" s="125">
        <v>449</v>
      </c>
      <c r="W7" s="84">
        <v>437</v>
      </c>
      <c r="X7" s="39">
        <v>460</v>
      </c>
      <c r="Y7" s="14">
        <f t="shared" si="0"/>
        <v>8945</v>
      </c>
      <c r="Z7" s="15">
        <f t="shared" si="1"/>
        <v>20</v>
      </c>
      <c r="AA7" s="67">
        <f t="shared" si="2"/>
        <v>447.25</v>
      </c>
    </row>
    <row r="8" spans="1:32" ht="14.1" customHeight="1">
      <c r="A8" s="64">
        <v>6</v>
      </c>
      <c r="B8" s="3" t="s">
        <v>26</v>
      </c>
      <c r="C8" s="16"/>
      <c r="D8" s="78">
        <v>481</v>
      </c>
      <c r="E8" s="16"/>
      <c r="F8" s="16"/>
      <c r="G8" s="34">
        <v>469</v>
      </c>
      <c r="H8" s="26"/>
      <c r="I8" s="37">
        <v>465</v>
      </c>
      <c r="J8" s="41">
        <v>434</v>
      </c>
      <c r="K8" s="16"/>
      <c r="L8" s="16"/>
      <c r="M8" s="42">
        <v>447</v>
      </c>
      <c r="N8" s="37">
        <v>452</v>
      </c>
      <c r="O8" s="81">
        <v>445</v>
      </c>
      <c r="P8" s="36">
        <v>440</v>
      </c>
      <c r="Q8" s="34">
        <v>414</v>
      </c>
      <c r="R8" s="26"/>
      <c r="S8" s="37">
        <v>417</v>
      </c>
      <c r="T8" s="26"/>
      <c r="U8" s="16"/>
      <c r="V8" s="26"/>
      <c r="W8" s="16"/>
      <c r="X8" s="26"/>
      <c r="Y8" s="5">
        <f t="shared" si="0"/>
        <v>4464</v>
      </c>
      <c r="Z8" s="6">
        <f t="shared" si="1"/>
        <v>10</v>
      </c>
      <c r="AA8" s="65">
        <f t="shared" si="2"/>
        <v>446.4</v>
      </c>
    </row>
    <row r="9" spans="1:32" ht="14.1" customHeight="1">
      <c r="A9" s="64">
        <v>7</v>
      </c>
      <c r="B9" s="3" t="s">
        <v>43</v>
      </c>
      <c r="C9" s="35">
        <v>417</v>
      </c>
      <c r="D9" s="78">
        <v>417</v>
      </c>
      <c r="E9" s="35">
        <v>394</v>
      </c>
      <c r="F9" s="38">
        <v>439</v>
      </c>
      <c r="G9" s="49"/>
      <c r="H9" s="41">
        <v>428</v>
      </c>
      <c r="I9" s="35">
        <v>455</v>
      </c>
      <c r="J9" s="81">
        <v>417</v>
      </c>
      <c r="K9" s="42">
        <v>452</v>
      </c>
      <c r="L9" s="78">
        <v>401</v>
      </c>
      <c r="M9" s="37">
        <v>470</v>
      </c>
      <c r="N9" s="38">
        <v>399</v>
      </c>
      <c r="O9" s="16"/>
      <c r="P9" s="38">
        <v>455</v>
      </c>
      <c r="Q9" s="4"/>
      <c r="R9" s="4"/>
      <c r="S9" s="35">
        <v>408</v>
      </c>
      <c r="T9" s="4"/>
      <c r="U9" s="9"/>
      <c r="V9" s="9"/>
      <c r="W9" s="9"/>
      <c r="X9" s="9"/>
      <c r="Y9" s="5">
        <f t="shared" ref="Y9:Y17" si="3">SUM(C9:X9)</f>
        <v>5552</v>
      </c>
      <c r="Z9" s="6">
        <f t="shared" ref="Z9:Z17" si="4">COUNT(C9:X9)</f>
        <v>13</v>
      </c>
      <c r="AA9" s="65">
        <f t="shared" ref="AA9:AA25" si="5">IF(Z9=0,0,Y9/Z9)</f>
        <v>427.07692307692309</v>
      </c>
    </row>
    <row r="10" spans="1:32" ht="14.1" customHeight="1">
      <c r="A10" s="64">
        <v>8</v>
      </c>
      <c r="B10" s="3" t="s">
        <v>7</v>
      </c>
      <c r="C10" s="35">
        <v>449</v>
      </c>
      <c r="D10" s="41">
        <v>446</v>
      </c>
      <c r="E10" s="34">
        <v>405</v>
      </c>
      <c r="F10" s="37">
        <v>412</v>
      </c>
      <c r="G10" s="42">
        <v>404</v>
      </c>
      <c r="H10" s="38">
        <v>425</v>
      </c>
      <c r="I10" s="35">
        <v>404</v>
      </c>
      <c r="J10" s="38">
        <v>451</v>
      </c>
      <c r="K10" s="35">
        <v>445</v>
      </c>
      <c r="L10" s="33">
        <v>431</v>
      </c>
      <c r="M10" s="42">
        <v>420</v>
      </c>
      <c r="N10" s="38">
        <v>463</v>
      </c>
      <c r="O10" s="42">
        <v>400</v>
      </c>
      <c r="P10" s="38">
        <v>392</v>
      </c>
      <c r="Q10" s="42">
        <v>383</v>
      </c>
      <c r="R10" s="38">
        <v>397</v>
      </c>
      <c r="S10" s="35">
        <v>474</v>
      </c>
      <c r="T10" s="26"/>
      <c r="U10" s="16"/>
      <c r="V10" s="16"/>
      <c r="W10" s="16"/>
      <c r="X10" s="33" t="s">
        <v>33</v>
      </c>
      <c r="Y10" s="5">
        <f t="shared" si="3"/>
        <v>7201</v>
      </c>
      <c r="Z10" s="6">
        <f t="shared" si="4"/>
        <v>17</v>
      </c>
      <c r="AA10" s="65">
        <f t="shared" si="5"/>
        <v>423.58823529411762</v>
      </c>
    </row>
    <row r="11" spans="1:32" ht="14.1" customHeight="1">
      <c r="A11" s="64">
        <v>9</v>
      </c>
      <c r="B11" s="7" t="s">
        <v>8</v>
      </c>
      <c r="C11" s="98">
        <v>415</v>
      </c>
      <c r="D11" s="83">
        <v>449</v>
      </c>
      <c r="E11" s="98">
        <v>408</v>
      </c>
      <c r="F11" s="107">
        <v>413</v>
      </c>
      <c r="G11" s="89">
        <v>393</v>
      </c>
      <c r="H11" s="98">
        <v>446</v>
      </c>
      <c r="I11" s="107">
        <v>455</v>
      </c>
      <c r="J11" s="104">
        <v>413</v>
      </c>
      <c r="K11" s="87">
        <v>412</v>
      </c>
      <c r="L11" s="91">
        <v>426</v>
      </c>
      <c r="M11" s="92">
        <v>431</v>
      </c>
      <c r="N11" s="83">
        <v>415</v>
      </c>
      <c r="O11" s="87">
        <v>419</v>
      </c>
      <c r="P11" s="83">
        <v>432</v>
      </c>
      <c r="Q11" s="89">
        <v>425</v>
      </c>
      <c r="R11" s="83">
        <v>395</v>
      </c>
      <c r="S11" s="87">
        <v>450</v>
      </c>
      <c r="T11" s="27"/>
      <c r="U11" s="92" t="s">
        <v>33</v>
      </c>
      <c r="V11" s="27"/>
      <c r="W11" s="27"/>
      <c r="X11" s="27"/>
      <c r="Y11" s="5">
        <f t="shared" si="3"/>
        <v>7197</v>
      </c>
      <c r="Z11" s="6">
        <f t="shared" si="4"/>
        <v>17</v>
      </c>
      <c r="AA11" s="65">
        <f t="shared" si="5"/>
        <v>423.35294117647061</v>
      </c>
      <c r="AE11" s="171"/>
      <c r="AF11" s="171"/>
    </row>
    <row r="12" spans="1:32" ht="14.1" customHeight="1" thickBot="1">
      <c r="A12" s="66">
        <v>10</v>
      </c>
      <c r="B12" s="8" t="s">
        <v>10</v>
      </c>
      <c r="C12" s="43">
        <v>386</v>
      </c>
      <c r="D12" s="100">
        <v>435</v>
      </c>
      <c r="E12" s="102">
        <v>406</v>
      </c>
      <c r="F12" s="79">
        <v>388</v>
      </c>
      <c r="G12" s="102">
        <v>404</v>
      </c>
      <c r="H12" s="79">
        <v>426</v>
      </c>
      <c r="I12" s="102">
        <v>402</v>
      </c>
      <c r="J12" s="101">
        <v>433</v>
      </c>
      <c r="K12" s="84">
        <v>414</v>
      </c>
      <c r="L12" s="101">
        <v>448</v>
      </c>
      <c r="M12" s="43">
        <v>435</v>
      </c>
      <c r="N12" s="79">
        <v>449</v>
      </c>
      <c r="O12" s="102">
        <v>409</v>
      </c>
      <c r="P12" s="79">
        <v>420</v>
      </c>
      <c r="Q12" s="102">
        <v>389</v>
      </c>
      <c r="R12" s="79">
        <v>394</v>
      </c>
      <c r="S12" s="43">
        <v>406</v>
      </c>
      <c r="T12" s="29"/>
      <c r="U12" s="28"/>
      <c r="V12" s="28"/>
      <c r="W12" s="28"/>
      <c r="X12" s="28"/>
      <c r="Y12" s="14">
        <f t="shared" si="3"/>
        <v>7044</v>
      </c>
      <c r="Z12" s="15">
        <f t="shared" si="4"/>
        <v>17</v>
      </c>
      <c r="AA12" s="67">
        <f t="shared" si="5"/>
        <v>414.35294117647061</v>
      </c>
      <c r="AE12" s="171"/>
      <c r="AF12" s="171"/>
    </row>
    <row r="13" spans="1:32" ht="14.1" customHeight="1">
      <c r="A13" s="64">
        <v>11</v>
      </c>
      <c r="B13" s="3" t="s">
        <v>16</v>
      </c>
      <c r="C13" s="35">
        <v>366</v>
      </c>
      <c r="D13" s="38">
        <v>392</v>
      </c>
      <c r="E13" s="16"/>
      <c r="F13" s="78">
        <v>413</v>
      </c>
      <c r="G13" s="35">
        <v>413</v>
      </c>
      <c r="H13" s="38">
        <v>420</v>
      </c>
      <c r="I13" s="35">
        <v>442</v>
      </c>
      <c r="J13" s="16"/>
      <c r="K13" s="35">
        <v>425</v>
      </c>
      <c r="L13" s="38">
        <v>414</v>
      </c>
      <c r="M13" s="75"/>
      <c r="N13" s="16"/>
      <c r="O13" s="35">
        <v>383</v>
      </c>
      <c r="P13" s="41">
        <v>415</v>
      </c>
      <c r="Q13" s="26"/>
      <c r="R13" s="38">
        <v>452</v>
      </c>
      <c r="S13" s="16"/>
      <c r="T13" s="16"/>
      <c r="U13" s="16"/>
      <c r="V13" s="16"/>
      <c r="W13" s="16"/>
      <c r="X13" s="16"/>
      <c r="Y13" s="5">
        <f t="shared" si="3"/>
        <v>4535</v>
      </c>
      <c r="Z13" s="6">
        <f t="shared" si="4"/>
        <v>11</v>
      </c>
      <c r="AA13" s="65">
        <f t="shared" si="5"/>
        <v>412.27272727272725</v>
      </c>
      <c r="AE13" s="171"/>
      <c r="AF13" s="171"/>
    </row>
    <row r="14" spans="1:32" ht="14.1" customHeight="1">
      <c r="A14" s="64">
        <v>12</v>
      </c>
      <c r="B14" s="3" t="s">
        <v>14</v>
      </c>
      <c r="C14" s="55">
        <v>399</v>
      </c>
      <c r="D14" s="78">
        <v>392</v>
      </c>
      <c r="E14" s="81">
        <v>419</v>
      </c>
      <c r="F14" s="78">
        <v>383</v>
      </c>
      <c r="G14" s="16"/>
      <c r="H14" s="78">
        <v>408</v>
      </c>
      <c r="I14" s="81">
        <v>378</v>
      </c>
      <c r="J14" s="38">
        <v>378</v>
      </c>
      <c r="K14" s="55">
        <v>364</v>
      </c>
      <c r="L14" s="78">
        <v>417</v>
      </c>
      <c r="M14" s="55" t="s">
        <v>33</v>
      </c>
      <c r="N14" s="16"/>
      <c r="O14" s="81">
        <v>377</v>
      </c>
      <c r="P14" s="88">
        <v>416</v>
      </c>
      <c r="Q14" s="16"/>
      <c r="R14" s="26"/>
      <c r="S14" s="16"/>
      <c r="T14" s="16"/>
      <c r="U14" s="16"/>
      <c r="V14" s="16"/>
      <c r="W14" s="16"/>
      <c r="X14" s="16"/>
      <c r="Y14" s="5">
        <f t="shared" si="3"/>
        <v>4331</v>
      </c>
      <c r="Z14" s="6">
        <f t="shared" si="4"/>
        <v>11</v>
      </c>
      <c r="AA14" s="65">
        <f t="shared" si="5"/>
        <v>393.72727272727275</v>
      </c>
      <c r="AE14" s="172"/>
      <c r="AF14" s="172"/>
    </row>
    <row r="15" spans="1:32" ht="14.1" customHeight="1">
      <c r="A15" s="64">
        <v>13</v>
      </c>
      <c r="B15" s="3" t="s">
        <v>30</v>
      </c>
      <c r="C15" s="55">
        <v>400</v>
      </c>
      <c r="D15" s="78">
        <v>383</v>
      </c>
      <c r="E15" s="35">
        <v>390</v>
      </c>
      <c r="F15" s="38">
        <v>401</v>
      </c>
      <c r="G15" s="49"/>
      <c r="H15" s="78">
        <v>388</v>
      </c>
      <c r="I15" s="81">
        <v>369</v>
      </c>
      <c r="J15" s="38">
        <v>417</v>
      </c>
      <c r="K15" s="42">
        <v>339</v>
      </c>
      <c r="L15" s="38">
        <v>431</v>
      </c>
      <c r="M15" s="42">
        <v>414</v>
      </c>
      <c r="N15" s="16"/>
      <c r="O15" s="35">
        <v>393</v>
      </c>
      <c r="P15" s="78">
        <v>351</v>
      </c>
      <c r="Q15" s="35">
        <v>403</v>
      </c>
      <c r="R15" s="38">
        <v>374</v>
      </c>
      <c r="S15" s="4"/>
      <c r="T15" s="4"/>
      <c r="U15" s="9"/>
      <c r="V15" s="9"/>
      <c r="W15" s="9"/>
      <c r="X15" s="9"/>
      <c r="Y15" s="5">
        <f t="shared" si="3"/>
        <v>5453</v>
      </c>
      <c r="Z15" s="6">
        <f t="shared" si="4"/>
        <v>14</v>
      </c>
      <c r="AA15" s="65">
        <f t="shared" si="5"/>
        <v>389.5</v>
      </c>
    </row>
    <row r="16" spans="1:32" ht="14.1" customHeight="1">
      <c r="A16" s="64">
        <v>14</v>
      </c>
      <c r="B16" s="21" t="s">
        <v>12</v>
      </c>
      <c r="C16" s="99">
        <v>392</v>
      </c>
      <c r="D16" s="96">
        <v>409</v>
      </c>
      <c r="E16" s="103">
        <v>387</v>
      </c>
      <c r="F16" s="96">
        <v>367</v>
      </c>
      <c r="G16" s="99">
        <v>371</v>
      </c>
      <c r="H16" s="30"/>
      <c r="I16" s="85">
        <v>419</v>
      </c>
      <c r="J16" s="95">
        <v>372</v>
      </c>
      <c r="K16" s="30"/>
      <c r="L16" s="105">
        <v>417</v>
      </c>
      <c r="M16" s="95">
        <v>369</v>
      </c>
      <c r="N16" s="30"/>
      <c r="O16" s="85">
        <v>348</v>
      </c>
      <c r="P16" s="105">
        <v>403</v>
      </c>
      <c r="Q16" s="30"/>
      <c r="R16" s="31"/>
      <c r="S16" s="31"/>
      <c r="T16" s="31"/>
      <c r="U16" s="30"/>
      <c r="V16" s="30"/>
      <c r="W16" s="30"/>
      <c r="X16" s="30"/>
      <c r="Y16" s="22">
        <f t="shared" si="3"/>
        <v>4254</v>
      </c>
      <c r="Z16" s="23">
        <f t="shared" si="4"/>
        <v>11</v>
      </c>
      <c r="AA16" s="65">
        <f t="shared" si="5"/>
        <v>386.72727272727275</v>
      </c>
    </row>
    <row r="17" spans="1:34" ht="14.1" customHeight="1" thickBot="1">
      <c r="A17" s="66">
        <v>15</v>
      </c>
      <c r="B17" s="8" t="s">
        <v>11</v>
      </c>
      <c r="C17" s="93">
        <v>415</v>
      </c>
      <c r="D17" s="101">
        <v>432</v>
      </c>
      <c r="E17" s="93">
        <v>406</v>
      </c>
      <c r="F17" s="79">
        <v>374</v>
      </c>
      <c r="G17" s="28"/>
      <c r="H17" s="90">
        <v>385</v>
      </c>
      <c r="I17" s="94">
        <v>426</v>
      </c>
      <c r="J17" s="94">
        <v>326</v>
      </c>
      <c r="K17" s="93">
        <v>335</v>
      </c>
      <c r="L17" s="90">
        <v>381</v>
      </c>
      <c r="M17" s="94">
        <v>342</v>
      </c>
      <c r="N17" s="28"/>
      <c r="O17" s="93">
        <v>356</v>
      </c>
      <c r="P17" s="29"/>
      <c r="Q17" s="43">
        <v>365</v>
      </c>
      <c r="R17" s="29"/>
      <c r="S17" s="28"/>
      <c r="T17" s="28"/>
      <c r="U17" s="28"/>
      <c r="V17" s="28"/>
      <c r="W17" s="28"/>
      <c r="X17" s="28"/>
      <c r="Y17" s="59">
        <f t="shared" si="3"/>
        <v>4543</v>
      </c>
      <c r="Z17" s="15">
        <f t="shared" si="4"/>
        <v>12</v>
      </c>
      <c r="AA17" s="68">
        <f t="shared" si="5"/>
        <v>378.58333333333331</v>
      </c>
      <c r="AC17" s="131"/>
      <c r="AD17" s="131"/>
      <c r="AE17" s="131"/>
      <c r="AF17" s="131"/>
      <c r="AG17" s="131"/>
      <c r="AH17" s="131"/>
    </row>
    <row r="18" spans="1:34" ht="10.5" hidden="1" customHeight="1">
      <c r="A18" s="69"/>
      <c r="B18" s="70"/>
      <c r="C18" s="71"/>
      <c r="D18" s="71"/>
      <c r="E18" s="71"/>
      <c r="F18" s="71"/>
      <c r="G18" s="71"/>
      <c r="H18" s="71"/>
      <c r="I18" s="71"/>
      <c r="J18" s="71"/>
      <c r="K18" s="97"/>
      <c r="L18" s="106"/>
      <c r="M18" s="97"/>
      <c r="N18" s="71"/>
      <c r="O18" s="97"/>
      <c r="P18" s="71"/>
      <c r="Q18" s="71"/>
      <c r="R18" s="71"/>
      <c r="S18" s="71"/>
      <c r="T18" s="71"/>
      <c r="U18" s="71"/>
      <c r="V18" s="71"/>
      <c r="W18" s="71"/>
      <c r="X18" s="71"/>
      <c r="Y18" s="72"/>
      <c r="Z18" s="73"/>
      <c r="AA18" s="65">
        <f t="shared" si="5"/>
        <v>0</v>
      </c>
      <c r="AC18" s="131"/>
      <c r="AD18" s="131"/>
      <c r="AE18" s="131"/>
      <c r="AF18" s="131"/>
      <c r="AG18" s="131"/>
      <c r="AH18" s="131"/>
    </row>
    <row r="19" spans="1:34" ht="14.1" customHeight="1">
      <c r="A19" s="64">
        <v>16</v>
      </c>
      <c r="B19" s="3" t="s">
        <v>44</v>
      </c>
      <c r="C19" s="80">
        <v>405</v>
      </c>
      <c r="D19" s="86">
        <v>416</v>
      </c>
      <c r="E19" s="82">
        <v>383</v>
      </c>
      <c r="F19" s="86">
        <v>370</v>
      </c>
      <c r="G19" s="32"/>
      <c r="H19" s="78">
        <v>359</v>
      </c>
      <c r="I19" s="81">
        <v>402</v>
      </c>
      <c r="J19" s="81">
        <v>333</v>
      </c>
      <c r="K19" s="55">
        <v>331</v>
      </c>
      <c r="L19" s="78">
        <v>375</v>
      </c>
      <c r="M19" s="55">
        <v>365</v>
      </c>
      <c r="N19" s="16"/>
      <c r="O19" s="81">
        <v>368</v>
      </c>
      <c r="P19" s="88">
        <v>329</v>
      </c>
      <c r="Q19" s="4"/>
      <c r="R19" s="4"/>
      <c r="S19" s="4"/>
      <c r="T19" s="4"/>
      <c r="U19" s="9"/>
      <c r="V19" s="9"/>
      <c r="W19" s="9"/>
      <c r="X19" s="9"/>
      <c r="Y19" s="5">
        <f>SUM(C19:X19)</f>
        <v>4436</v>
      </c>
      <c r="Z19" s="6">
        <f>COUNT(C19:X19)</f>
        <v>12</v>
      </c>
      <c r="AA19" s="65">
        <f t="shared" si="5"/>
        <v>369.66666666666669</v>
      </c>
      <c r="AC19" s="123"/>
      <c r="AD19" s="123"/>
      <c r="AE19" s="131"/>
      <c r="AF19" s="123"/>
      <c r="AG19" s="123"/>
      <c r="AH19" s="131"/>
    </row>
    <row r="20" spans="1:34" ht="14.1" customHeight="1">
      <c r="A20" s="64">
        <v>17</v>
      </c>
      <c r="B20" s="3" t="s">
        <v>13</v>
      </c>
      <c r="C20" s="80">
        <v>340</v>
      </c>
      <c r="D20" s="46"/>
      <c r="E20" s="82">
        <v>319</v>
      </c>
      <c r="F20" s="32"/>
      <c r="G20" s="32"/>
      <c r="H20" s="26"/>
      <c r="I20" s="16"/>
      <c r="J20" s="26"/>
      <c r="K20" s="55">
        <v>321</v>
      </c>
      <c r="L20" s="26"/>
      <c r="M20" s="81">
        <v>339</v>
      </c>
      <c r="N20" s="26"/>
      <c r="O20" s="16"/>
      <c r="P20" s="26"/>
      <c r="Q20" s="16"/>
      <c r="R20" s="16"/>
      <c r="S20" s="16"/>
      <c r="T20" s="26"/>
      <c r="U20" s="16"/>
      <c r="V20" s="26"/>
      <c r="W20" s="16"/>
      <c r="X20" s="26"/>
      <c r="Y20" s="5">
        <f>SUM(C20:X20)</f>
        <v>1319</v>
      </c>
      <c r="Z20" s="6">
        <f>COUNT(C20:X20)</f>
        <v>4</v>
      </c>
      <c r="AA20" s="65">
        <f t="shared" si="5"/>
        <v>329.75</v>
      </c>
      <c r="AC20" s="123"/>
      <c r="AD20" s="123"/>
      <c r="AE20" s="131"/>
      <c r="AF20" s="123"/>
      <c r="AG20" s="123"/>
      <c r="AH20" s="131"/>
    </row>
    <row r="21" spans="1:34" ht="14.1" customHeight="1" thickBot="1">
      <c r="A21" s="66">
        <v>18</v>
      </c>
      <c r="B21" s="8" t="s">
        <v>9</v>
      </c>
      <c r="C21" s="110"/>
      <c r="D21" s="111"/>
      <c r="E21" s="110"/>
      <c r="F21" s="112" t="s">
        <v>33</v>
      </c>
      <c r="G21" s="110"/>
      <c r="H21" s="113">
        <v>322</v>
      </c>
      <c r="I21" s="28"/>
      <c r="J21" s="28"/>
      <c r="K21" s="29"/>
      <c r="L21" s="28"/>
      <c r="M21" s="28"/>
      <c r="N21" s="28"/>
      <c r="O21" s="28"/>
      <c r="P21" s="28"/>
      <c r="Q21" s="28"/>
      <c r="R21" s="28"/>
      <c r="S21" s="29"/>
      <c r="T21" s="28"/>
      <c r="U21" s="28"/>
      <c r="V21" s="28"/>
      <c r="W21" s="28"/>
      <c r="X21" s="28"/>
      <c r="Y21" s="59">
        <f>SUM(C21:X21)</f>
        <v>322</v>
      </c>
      <c r="Z21" s="15">
        <f>COUNT(C21:X21)</f>
        <v>1</v>
      </c>
      <c r="AA21" s="67">
        <f t="shared" si="5"/>
        <v>322</v>
      </c>
      <c r="AC21" s="123"/>
      <c r="AD21" s="123"/>
      <c r="AE21" s="131"/>
      <c r="AF21" s="123"/>
      <c r="AG21" s="123"/>
      <c r="AH21" s="131"/>
    </row>
    <row r="22" spans="1:34" ht="14.1" customHeight="1">
      <c r="A22" s="64">
        <v>1</v>
      </c>
      <c r="B22" s="114" t="s">
        <v>40</v>
      </c>
      <c r="C22" s="119"/>
      <c r="D22" s="115"/>
      <c r="E22" s="109">
        <v>426</v>
      </c>
      <c r="F22" s="115">
        <v>408</v>
      </c>
      <c r="G22" s="109"/>
      <c r="H22" s="26">
        <v>423</v>
      </c>
      <c r="I22" s="165">
        <f>SUM(E22:H22)</f>
        <v>1257</v>
      </c>
      <c r="J22" s="166"/>
      <c r="K22" s="16">
        <v>3</v>
      </c>
      <c r="L22" s="163">
        <v>419</v>
      </c>
      <c r="M22" s="164"/>
      <c r="N22" s="141" t="s">
        <v>38</v>
      </c>
      <c r="O22" s="142"/>
      <c r="P22" s="169">
        <v>9427</v>
      </c>
      <c r="Q22" s="166"/>
      <c r="R22" s="120">
        <v>21</v>
      </c>
      <c r="S22" s="163">
        <v>448.9</v>
      </c>
      <c r="T22" s="164"/>
      <c r="U22" s="141" t="s">
        <v>37</v>
      </c>
      <c r="V22" s="142"/>
      <c r="W22" s="173" t="s">
        <v>39</v>
      </c>
      <c r="X22" s="142"/>
      <c r="Y22" s="128">
        <f>SUM(I22+P22)</f>
        <v>10684</v>
      </c>
      <c r="Z22" s="119">
        <v>24</v>
      </c>
      <c r="AA22" s="127">
        <v>445.17</v>
      </c>
      <c r="AC22" s="123"/>
      <c r="AD22" s="123"/>
      <c r="AE22" s="131"/>
      <c r="AF22" s="123"/>
      <c r="AG22" s="123"/>
      <c r="AH22" s="131"/>
    </row>
    <row r="23" spans="1:34" ht="14.1" customHeight="1">
      <c r="A23" s="64">
        <v>2</v>
      </c>
      <c r="B23" s="3" t="s">
        <v>41</v>
      </c>
      <c r="C23" s="32"/>
      <c r="D23" s="50"/>
      <c r="E23" s="32">
        <v>376</v>
      </c>
      <c r="F23" s="50">
        <v>380</v>
      </c>
      <c r="G23" s="32"/>
      <c r="H23" s="26">
        <v>361</v>
      </c>
      <c r="I23" s="133">
        <v>1117</v>
      </c>
      <c r="J23" s="134"/>
      <c r="K23" s="16">
        <v>3</v>
      </c>
      <c r="L23" s="167">
        <v>372.34</v>
      </c>
      <c r="M23" s="168"/>
      <c r="N23" s="143"/>
      <c r="O23" s="144"/>
      <c r="P23" s="170">
        <v>5453</v>
      </c>
      <c r="Q23" s="134"/>
      <c r="R23" s="50">
        <v>14</v>
      </c>
      <c r="S23" s="137">
        <v>389.5</v>
      </c>
      <c r="T23" s="138"/>
      <c r="U23" s="143"/>
      <c r="V23" s="144"/>
      <c r="W23" s="174"/>
      <c r="X23" s="144"/>
      <c r="Y23" s="16">
        <f>SUM(I23+P23)</f>
        <v>6570</v>
      </c>
      <c r="Z23" s="32">
        <v>17</v>
      </c>
      <c r="AA23" s="126">
        <f t="shared" si="5"/>
        <v>386.47058823529414</v>
      </c>
      <c r="AC23" s="124"/>
      <c r="AD23" s="124"/>
      <c r="AE23" s="131"/>
      <c r="AF23" s="124"/>
      <c r="AG23" s="124"/>
      <c r="AH23" s="131"/>
    </row>
    <row r="24" spans="1:34" ht="13.5" customHeight="1">
      <c r="A24" s="64">
        <v>3</v>
      </c>
      <c r="B24" s="3" t="s">
        <v>42</v>
      </c>
      <c r="C24" s="32"/>
      <c r="D24" s="50"/>
      <c r="E24" s="32">
        <v>373</v>
      </c>
      <c r="F24" s="50">
        <v>388</v>
      </c>
      <c r="G24" s="32"/>
      <c r="H24" s="26"/>
      <c r="I24" s="133">
        <v>715</v>
      </c>
      <c r="J24" s="134"/>
      <c r="K24" s="16">
        <v>2</v>
      </c>
      <c r="L24" s="137">
        <v>357.5</v>
      </c>
      <c r="M24" s="138"/>
      <c r="N24" s="143"/>
      <c r="O24" s="144"/>
      <c r="P24" s="170">
        <v>6496</v>
      </c>
      <c r="Q24" s="134"/>
      <c r="R24" s="50">
        <v>17</v>
      </c>
      <c r="S24" s="137">
        <v>382.12</v>
      </c>
      <c r="T24" s="138"/>
      <c r="U24" s="143"/>
      <c r="V24" s="144"/>
      <c r="W24" s="174"/>
      <c r="X24" s="144"/>
      <c r="Y24" s="30">
        <f>SUM(I24+P24)</f>
        <v>7211</v>
      </c>
      <c r="Z24" s="32">
        <v>19</v>
      </c>
      <c r="AA24" s="126">
        <f t="shared" si="5"/>
        <v>379.5263157894737</v>
      </c>
      <c r="AC24" s="131"/>
      <c r="AD24" s="131"/>
      <c r="AE24" s="131"/>
      <c r="AF24" s="131"/>
      <c r="AG24" s="131"/>
      <c r="AH24" s="131"/>
    </row>
    <row r="25" spans="1:34" ht="13.5" customHeight="1" thickBot="1">
      <c r="A25" s="64">
        <v>5</v>
      </c>
      <c r="B25" s="3" t="s">
        <v>35</v>
      </c>
      <c r="C25" s="32"/>
      <c r="D25" s="50"/>
      <c r="E25" s="109">
        <v>358</v>
      </c>
      <c r="F25" s="50">
        <v>345</v>
      </c>
      <c r="G25" s="32"/>
      <c r="H25" s="26">
        <v>376</v>
      </c>
      <c r="I25" s="133">
        <v>1079</v>
      </c>
      <c r="J25" s="134"/>
      <c r="K25" s="16">
        <v>3</v>
      </c>
      <c r="L25" s="137">
        <v>359.66</v>
      </c>
      <c r="M25" s="138"/>
      <c r="N25" s="145"/>
      <c r="O25" s="146"/>
      <c r="P25" s="170">
        <v>4436</v>
      </c>
      <c r="Q25" s="134"/>
      <c r="R25" s="50">
        <v>12</v>
      </c>
      <c r="S25" s="137">
        <v>369.67</v>
      </c>
      <c r="T25" s="138"/>
      <c r="U25" s="145"/>
      <c r="V25" s="146"/>
      <c r="W25" s="175"/>
      <c r="X25" s="176"/>
      <c r="Y25" s="30">
        <f>SUM(I25+P25)</f>
        <v>5515</v>
      </c>
      <c r="Z25" s="50">
        <v>15</v>
      </c>
      <c r="AA25" s="127">
        <f t="shared" si="5"/>
        <v>367.66666666666669</v>
      </c>
      <c r="AC25" s="131"/>
      <c r="AD25" s="131"/>
      <c r="AE25" s="131"/>
      <c r="AF25" s="131"/>
      <c r="AG25" s="131"/>
      <c r="AH25" s="131"/>
    </row>
    <row r="26" spans="1:34" ht="13.5" customHeight="1">
      <c r="A26" s="64">
        <v>4</v>
      </c>
      <c r="B26" s="3" t="s">
        <v>36</v>
      </c>
      <c r="C26" s="45"/>
      <c r="D26" s="45"/>
      <c r="E26" s="48"/>
      <c r="F26" s="117"/>
      <c r="G26" s="45"/>
      <c r="H26" s="118">
        <v>280</v>
      </c>
      <c r="I26" s="135">
        <v>280</v>
      </c>
      <c r="J26" s="136"/>
      <c r="K26" s="9">
        <v>1</v>
      </c>
      <c r="L26" s="139">
        <v>280</v>
      </c>
      <c r="M26" s="140"/>
      <c r="N26" s="48"/>
      <c r="O26" s="122"/>
      <c r="P26" s="121"/>
      <c r="Q26" s="117"/>
      <c r="R26" s="117"/>
      <c r="S26" s="117"/>
      <c r="T26" s="117"/>
      <c r="U26" s="45"/>
      <c r="V26" s="129"/>
      <c r="W26" s="130"/>
      <c r="X26" s="9"/>
      <c r="Y26" s="45">
        <v>280</v>
      </c>
      <c r="Z26" s="45">
        <v>1</v>
      </c>
      <c r="AA26" s="116">
        <v>280</v>
      </c>
      <c r="AC26" s="131"/>
      <c r="AD26" s="131"/>
      <c r="AE26" s="131"/>
      <c r="AF26" s="131"/>
      <c r="AG26" s="131"/>
      <c r="AH26" s="131"/>
    </row>
    <row r="27" spans="1:34" ht="21.75" customHeight="1">
      <c r="A27" s="153" t="s">
        <v>17</v>
      </c>
      <c r="B27" s="154"/>
      <c r="C27" s="154"/>
      <c r="D27" s="154"/>
      <c r="E27" s="154"/>
      <c r="F27" s="154"/>
      <c r="G27" s="154"/>
      <c r="H27" s="154"/>
      <c r="I27" s="154"/>
      <c r="J27" s="154"/>
      <c r="K27" s="154"/>
      <c r="L27" s="154"/>
      <c r="M27" s="154"/>
      <c r="N27" s="154"/>
      <c r="O27" s="154"/>
      <c r="P27" s="154"/>
      <c r="Q27" s="154"/>
      <c r="R27" s="154"/>
      <c r="S27" s="154"/>
      <c r="T27" s="154"/>
      <c r="U27" s="154"/>
      <c r="V27" s="154"/>
      <c r="W27" s="154"/>
      <c r="X27" s="154"/>
      <c r="Y27" s="155"/>
      <c r="Z27" s="154"/>
      <c r="AA27" s="156"/>
      <c r="AC27" s="131"/>
      <c r="AD27" s="131"/>
      <c r="AE27" s="131"/>
      <c r="AF27" s="131"/>
      <c r="AG27" s="131"/>
      <c r="AH27" s="131"/>
    </row>
    <row r="28" spans="1:34" ht="14.1" customHeight="1">
      <c r="A28" s="64">
        <v>1</v>
      </c>
      <c r="B28" s="19" t="s">
        <v>27</v>
      </c>
      <c r="C28" s="40">
        <v>424</v>
      </c>
      <c r="D28" s="76">
        <v>420</v>
      </c>
      <c r="E28" s="16"/>
      <c r="F28" s="77">
        <v>422</v>
      </c>
      <c r="G28" s="40">
        <v>410</v>
      </c>
      <c r="H28" s="76">
        <v>449</v>
      </c>
      <c r="I28" s="40">
        <v>433</v>
      </c>
      <c r="J28" s="44">
        <v>401</v>
      </c>
      <c r="K28" s="77">
        <v>432</v>
      </c>
      <c r="L28" s="77">
        <v>416</v>
      </c>
      <c r="M28" s="40">
        <v>453</v>
      </c>
      <c r="N28" s="76">
        <v>439</v>
      </c>
      <c r="O28" s="40">
        <v>436</v>
      </c>
      <c r="P28" s="77">
        <v>444</v>
      </c>
      <c r="Q28" s="40">
        <v>435</v>
      </c>
      <c r="R28" s="77">
        <v>433</v>
      </c>
      <c r="S28" s="16"/>
      <c r="T28" s="44">
        <v>390</v>
      </c>
      <c r="U28" s="16"/>
      <c r="V28" s="16"/>
      <c r="W28" s="16"/>
      <c r="X28" s="16"/>
      <c r="Y28" s="17">
        <f t="shared" ref="Y28:Y33" si="6">SUM(C28:X28)</f>
        <v>6837</v>
      </c>
      <c r="Z28" s="18">
        <f t="shared" ref="Z28:Z33" si="7">COUNT(C28:X28)</f>
        <v>16</v>
      </c>
      <c r="AA28" s="65">
        <f t="shared" ref="AA28:AA33" si="8">IF(Z28=0,0,Y28/Z28)</f>
        <v>427.3125</v>
      </c>
    </row>
    <row r="29" spans="1:34" ht="14.1" customHeight="1">
      <c r="A29" s="64">
        <v>2</v>
      </c>
      <c r="B29" s="3" t="s">
        <v>18</v>
      </c>
      <c r="C29" s="40">
        <v>372</v>
      </c>
      <c r="D29" s="75"/>
      <c r="E29" s="16"/>
      <c r="F29" s="77">
        <v>425</v>
      </c>
      <c r="G29" s="16"/>
      <c r="H29" s="76">
        <v>408</v>
      </c>
      <c r="I29" s="40">
        <v>370</v>
      </c>
      <c r="J29" s="44">
        <v>415</v>
      </c>
      <c r="K29" s="77">
        <v>411</v>
      </c>
      <c r="L29" s="77">
        <v>419</v>
      </c>
      <c r="M29" s="40">
        <v>426</v>
      </c>
      <c r="N29" s="76">
        <v>400</v>
      </c>
      <c r="O29" s="16"/>
      <c r="P29" s="76">
        <v>441</v>
      </c>
      <c r="Q29" s="40">
        <v>410</v>
      </c>
      <c r="R29" s="77">
        <v>453</v>
      </c>
      <c r="S29" s="77">
        <v>418</v>
      </c>
      <c r="T29" s="44">
        <v>427</v>
      </c>
      <c r="U29" s="9"/>
      <c r="V29" s="9"/>
      <c r="W29" s="9"/>
      <c r="X29" s="9"/>
      <c r="Y29" s="5">
        <f t="shared" si="6"/>
        <v>5795</v>
      </c>
      <c r="Z29" s="6">
        <f t="shared" si="7"/>
        <v>14</v>
      </c>
      <c r="AA29" s="65">
        <f t="shared" si="8"/>
        <v>413.92857142857144</v>
      </c>
    </row>
    <row r="30" spans="1:34" ht="14.1" customHeight="1">
      <c r="A30" s="64">
        <v>3</v>
      </c>
      <c r="B30" s="3" t="s">
        <v>19</v>
      </c>
      <c r="C30" s="40">
        <v>420</v>
      </c>
      <c r="D30" s="76">
        <v>383</v>
      </c>
      <c r="E30" s="81">
        <v>367</v>
      </c>
      <c r="F30" s="77">
        <v>404</v>
      </c>
      <c r="G30" s="40">
        <v>375</v>
      </c>
      <c r="H30" s="76">
        <v>412</v>
      </c>
      <c r="I30" s="40">
        <v>364</v>
      </c>
      <c r="J30" s="44">
        <v>375</v>
      </c>
      <c r="K30" s="77">
        <v>402</v>
      </c>
      <c r="L30" s="77">
        <v>423</v>
      </c>
      <c r="M30" s="40">
        <v>383</v>
      </c>
      <c r="N30" s="76">
        <v>404</v>
      </c>
      <c r="O30" s="40">
        <v>393</v>
      </c>
      <c r="P30" s="76">
        <v>403</v>
      </c>
      <c r="Q30" s="40">
        <v>354</v>
      </c>
      <c r="R30" s="77">
        <v>357</v>
      </c>
      <c r="S30" s="77">
        <v>386</v>
      </c>
      <c r="T30" s="44">
        <v>368</v>
      </c>
      <c r="U30" s="9"/>
      <c r="V30" s="9"/>
      <c r="W30" s="9"/>
      <c r="X30" s="9"/>
      <c r="Y30" s="5">
        <f t="shared" si="6"/>
        <v>6973</v>
      </c>
      <c r="Z30" s="6">
        <f t="shared" si="7"/>
        <v>18</v>
      </c>
      <c r="AA30" s="65">
        <f t="shared" si="8"/>
        <v>387.38888888888891</v>
      </c>
    </row>
    <row r="31" spans="1:34" ht="14.1" customHeight="1">
      <c r="A31" s="64">
        <v>4</v>
      </c>
      <c r="B31" s="20" t="s">
        <v>28</v>
      </c>
      <c r="C31" s="17"/>
      <c r="D31" s="77">
        <v>410</v>
      </c>
      <c r="E31" s="17"/>
      <c r="F31" s="17"/>
      <c r="G31" s="44">
        <v>363</v>
      </c>
      <c r="H31" s="17"/>
      <c r="I31" s="17"/>
      <c r="J31" s="55">
        <v>407</v>
      </c>
      <c r="K31" s="55">
        <v>365</v>
      </c>
      <c r="L31" s="17"/>
      <c r="M31" s="17"/>
      <c r="N31" s="17"/>
      <c r="O31" s="17"/>
      <c r="P31" s="17"/>
      <c r="Q31" s="17"/>
      <c r="R31" s="17"/>
      <c r="S31" s="75"/>
      <c r="T31" s="17"/>
      <c r="U31" s="10"/>
      <c r="V31" s="10"/>
      <c r="W31" s="10"/>
      <c r="X31" s="10"/>
      <c r="Y31" s="5">
        <f t="shared" si="6"/>
        <v>1545</v>
      </c>
      <c r="Z31" s="6">
        <f t="shared" si="7"/>
        <v>4</v>
      </c>
      <c r="AA31" s="65">
        <f t="shared" si="8"/>
        <v>386.25</v>
      </c>
    </row>
    <row r="32" spans="1:34" ht="13.5" customHeight="1">
      <c r="A32" s="64">
        <v>5</v>
      </c>
      <c r="B32" s="60" t="s">
        <v>45</v>
      </c>
      <c r="C32" s="44">
        <v>412</v>
      </c>
      <c r="D32" s="77">
        <v>374</v>
      </c>
      <c r="E32" s="47"/>
      <c r="F32" s="77">
        <v>372</v>
      </c>
      <c r="G32" s="40">
        <v>363</v>
      </c>
      <c r="H32" s="77">
        <v>396</v>
      </c>
      <c r="I32" s="40">
        <v>356</v>
      </c>
      <c r="J32" s="40">
        <v>397</v>
      </c>
      <c r="K32" s="76">
        <v>406</v>
      </c>
      <c r="L32" s="77">
        <v>422</v>
      </c>
      <c r="M32" s="40">
        <v>389</v>
      </c>
      <c r="N32" s="77">
        <v>377</v>
      </c>
      <c r="O32" s="40">
        <v>362</v>
      </c>
      <c r="P32" s="76">
        <v>389</v>
      </c>
      <c r="Q32" s="40">
        <v>359</v>
      </c>
      <c r="R32" s="77">
        <v>410</v>
      </c>
      <c r="S32" s="77">
        <v>356</v>
      </c>
      <c r="T32" s="40">
        <v>356</v>
      </c>
      <c r="U32" s="9"/>
      <c r="V32" s="9"/>
      <c r="W32" s="9"/>
      <c r="X32" s="9"/>
      <c r="Y32" s="5">
        <f t="shared" si="6"/>
        <v>6496</v>
      </c>
      <c r="Z32" s="6">
        <f t="shared" si="7"/>
        <v>17</v>
      </c>
      <c r="AA32" s="65">
        <f t="shared" si="8"/>
        <v>382.11764705882354</v>
      </c>
    </row>
    <row r="33" spans="1:27" ht="13.5" customHeight="1">
      <c r="A33" s="64">
        <v>6</v>
      </c>
      <c r="B33" s="3" t="s">
        <v>34</v>
      </c>
      <c r="C33" s="32"/>
      <c r="D33" s="46"/>
      <c r="E33" s="32"/>
      <c r="F33" s="32"/>
      <c r="G33" s="32"/>
      <c r="H33" s="16"/>
      <c r="I33" s="16"/>
      <c r="J33" s="16"/>
      <c r="K33" s="16"/>
      <c r="L33" s="75"/>
      <c r="M33" s="16"/>
      <c r="N33" s="16"/>
      <c r="O33" s="40">
        <v>385</v>
      </c>
      <c r="P33" s="26"/>
      <c r="Q33" s="16"/>
      <c r="R33" s="16"/>
      <c r="S33" s="77">
        <v>363</v>
      </c>
      <c r="T33" s="40"/>
      <c r="U33" s="9"/>
      <c r="V33" s="9"/>
      <c r="W33" s="9"/>
      <c r="X33" s="9"/>
      <c r="Y33" s="5">
        <f t="shared" si="6"/>
        <v>748</v>
      </c>
      <c r="Z33" s="6">
        <f t="shared" si="7"/>
        <v>2</v>
      </c>
      <c r="AA33" s="65">
        <f t="shared" si="8"/>
        <v>374</v>
      </c>
    </row>
    <row r="34" spans="1:27" ht="21.75" customHeight="1">
      <c r="A34" s="160" t="s">
        <v>29</v>
      </c>
      <c r="B34" s="161"/>
      <c r="C34" s="161"/>
      <c r="D34" s="161"/>
      <c r="E34" s="161"/>
      <c r="F34" s="161"/>
      <c r="G34" s="161"/>
      <c r="H34" s="161"/>
      <c r="I34" s="161"/>
      <c r="J34" s="161"/>
      <c r="K34" s="161"/>
      <c r="L34" s="161"/>
      <c r="M34" s="161"/>
      <c r="N34" s="161"/>
      <c r="O34" s="161"/>
      <c r="P34" s="161"/>
      <c r="Q34" s="161"/>
      <c r="R34" s="161"/>
      <c r="S34" s="161"/>
      <c r="T34" s="161"/>
      <c r="U34" s="161"/>
      <c r="V34" s="161"/>
      <c r="W34" s="161"/>
      <c r="X34" s="161"/>
      <c r="Y34" s="161"/>
      <c r="Z34" s="161"/>
      <c r="AA34" s="162"/>
    </row>
    <row r="35" spans="1:27" ht="21.75" customHeight="1">
      <c r="A35" s="74"/>
      <c r="B35" s="51"/>
      <c r="C35" s="11" t="s">
        <v>20</v>
      </c>
      <c r="D35" s="12" t="s">
        <v>21</v>
      </c>
      <c r="E35" s="54" t="s">
        <v>22</v>
      </c>
      <c r="F35" s="13" t="s">
        <v>23</v>
      </c>
      <c r="G35" s="17"/>
      <c r="H35" s="157" t="s">
        <v>24</v>
      </c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9"/>
      <c r="Y35" s="52"/>
      <c r="Z35" s="53"/>
      <c r="AA35" s="65"/>
    </row>
    <row r="36" spans="1:27" ht="19.5" customHeight="1" thickBot="1">
      <c r="A36" s="147" t="s">
        <v>25</v>
      </c>
      <c r="B36" s="148"/>
      <c r="C36" s="148"/>
      <c r="D36" s="148"/>
      <c r="E36" s="148"/>
      <c r="F36" s="148"/>
      <c r="G36" s="148"/>
      <c r="H36" s="148"/>
      <c r="I36" s="148"/>
      <c r="J36" s="148"/>
      <c r="K36" s="148"/>
      <c r="L36" s="148"/>
      <c r="M36" s="148"/>
      <c r="N36" s="148"/>
      <c r="O36" s="148"/>
      <c r="P36" s="148"/>
      <c r="Q36" s="148"/>
      <c r="R36" s="148"/>
      <c r="S36" s="148"/>
      <c r="T36" s="148"/>
      <c r="U36" s="148"/>
      <c r="V36" s="148"/>
      <c r="W36" s="148"/>
      <c r="X36" s="148"/>
      <c r="Y36" s="148"/>
      <c r="Z36" s="148"/>
      <c r="AA36" s="149"/>
    </row>
    <row r="37" spans="1:27" ht="19.5" customHeight="1">
      <c r="A37" s="56"/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8"/>
    </row>
    <row r="38" spans="1:27" ht="10.5" customHeight="1"/>
    <row r="39" spans="1:27" ht="10.5" customHeight="1">
      <c r="A39" s="24"/>
      <c r="C39" s="25"/>
    </row>
    <row r="40" spans="1:27" ht="11.1" customHeight="1">
      <c r="A40" s="24"/>
      <c r="B40" s="25"/>
      <c r="C40" s="25"/>
    </row>
    <row r="41" spans="1:27" ht="13.5" customHeight="1"/>
  </sheetData>
  <sheetProtection password="CE88" sheet="1" objects="1" scenarios="1" selectLockedCells="1" selectUnlockedCells="1"/>
  <sortState ref="B3:AA8">
    <sortCondition descending="1" ref="AA3:AA8"/>
  </sortState>
  <mergeCells count="30">
    <mergeCell ref="AE11:AF11"/>
    <mergeCell ref="AE12:AF12"/>
    <mergeCell ref="AE13:AF13"/>
    <mergeCell ref="AE14:AF14"/>
    <mergeCell ref="W22:X25"/>
    <mergeCell ref="A36:AA36"/>
    <mergeCell ref="A2:AA2"/>
    <mergeCell ref="A27:AA27"/>
    <mergeCell ref="H35:X35"/>
    <mergeCell ref="A34:AA34"/>
    <mergeCell ref="S22:T22"/>
    <mergeCell ref="I22:J22"/>
    <mergeCell ref="I23:J23"/>
    <mergeCell ref="I24:J24"/>
    <mergeCell ref="L22:M22"/>
    <mergeCell ref="L23:M23"/>
    <mergeCell ref="P22:Q22"/>
    <mergeCell ref="P23:Q23"/>
    <mergeCell ref="P24:Q24"/>
    <mergeCell ref="P25:Q25"/>
    <mergeCell ref="U22:V25"/>
    <mergeCell ref="I25:J25"/>
    <mergeCell ref="I26:J26"/>
    <mergeCell ref="S23:T23"/>
    <mergeCell ref="S24:T24"/>
    <mergeCell ref="S25:T25"/>
    <mergeCell ref="L24:M24"/>
    <mergeCell ref="L25:M25"/>
    <mergeCell ref="L26:M26"/>
    <mergeCell ref="N22:O25"/>
  </mergeCells>
  <pageMargins left="1.1811023622047245" right="0.78740157480314965" top="0.98425196850393704" bottom="0" header="0.47244094488188981" footer="0.47244094488188981"/>
  <pageSetup paperSize="9" orientation="landscape" horizontalDpi="4294967293" verticalDpi="4294967293" r:id="rId1"/>
  <headerFooter>
    <oddHeader>&amp;C&amp;"-,Fett"Schnittliste 24 vom 21.04.2012&amp;"-,Standard"
&amp;"-,Fett"&amp;14&amp;KFF0000Endstand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Schnittliste</vt:lpstr>
      <vt:lpstr>Schnittliste!Druckbereich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Hans Malzer</dc:creator>
  <cp:lastModifiedBy>Hans Malzer</cp:lastModifiedBy>
  <cp:lastPrinted>2012-04-21T06:37:00Z</cp:lastPrinted>
  <dcterms:created xsi:type="dcterms:W3CDTF">2010-10-24T13:52:27Z</dcterms:created>
  <dcterms:modified xsi:type="dcterms:W3CDTF">2012-04-21T06:38:40Z</dcterms:modified>
</cp:coreProperties>
</file>